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021901\Desktop\Personal\01 Supply Chain Detective\Posts\Network Strategy Greenfield Analysis\Distance Formula\"/>
    </mc:Choice>
  </mc:AlternateContent>
  <bookViews>
    <workbookView xWindow="0" yWindow="0" windowWidth="19200" windowHeight="9240"/>
  </bookViews>
  <sheets>
    <sheet name="n-Centroid" sheetId="4" r:id="rId1"/>
  </sheets>
  <definedNames>
    <definedName name="solver_adj" localSheetId="0" hidden="1">'n-Centroid'!$N$24:$R$35</definedName>
    <definedName name="solver_cvg" localSheetId="0" hidden="1">0.000001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'n-Centroid'!$N$24:$R$33</definedName>
    <definedName name="solver_lhs2" localSheetId="0" hidden="1">'n-Centroid'!$N$24:$R$33</definedName>
    <definedName name="solver_lhs3" localSheetId="0" hidden="1">'n-Centroid'!$N$34:$R$34</definedName>
    <definedName name="solver_lhs4" localSheetId="0" hidden="1">'n-Centroid'!$N$34:$R$34</definedName>
    <definedName name="solver_lhs5" localSheetId="0" hidden="1">'n-Centroid'!$N$35:$R$35</definedName>
    <definedName name="solver_lhs6" localSheetId="0" hidden="1">'n-Centroid'!$N$35:$R$35</definedName>
    <definedName name="solver_lhs7" localSheetId="0" hidden="1">'n-Centroid'!#REF!</definedName>
    <definedName name="solver_mip" localSheetId="0" hidden="1">2147483647</definedName>
    <definedName name="solver_mni" localSheetId="0" hidden="1">120</definedName>
    <definedName name="solver_mrt" localSheetId="0" hidden="1">0.1</definedName>
    <definedName name="solver_msl" localSheetId="0" hidden="1">1</definedName>
    <definedName name="solver_neg" localSheetId="0" hidden="1">1</definedName>
    <definedName name="solver_nod" localSheetId="0" hidden="1">2147483647</definedName>
    <definedName name="solver_num" localSheetId="0" hidden="1">7</definedName>
    <definedName name="solver_nwt" localSheetId="0" hidden="1">1</definedName>
    <definedName name="solver_opt" localSheetId="0" hidden="1">'n-Centroid'!$Y$34</definedName>
    <definedName name="solver_pre" localSheetId="0" hidden="1">0.000000001</definedName>
    <definedName name="solver_rbv" localSheetId="0" hidden="1">1</definedName>
    <definedName name="solver_rel1" localSheetId="0" hidden="1">1</definedName>
    <definedName name="solver_rel2" localSheetId="0" hidden="1">5</definedName>
    <definedName name="solver_rel3" localSheetId="0" hidden="1">1</definedName>
    <definedName name="solver_rel4" localSheetId="0" hidden="1">3</definedName>
    <definedName name="solver_rel5" localSheetId="0" hidden="1">1</definedName>
    <definedName name="solver_rel6" localSheetId="0" hidden="1">3</definedName>
    <definedName name="solver_rel7" localSheetId="0" hidden="1">2</definedName>
    <definedName name="solver_rhs1" localSheetId="0" hidden="1">'n-Centroid'!$G$24:$K$33</definedName>
    <definedName name="solver_rhs2" localSheetId="0" hidden="1">binary</definedName>
    <definedName name="solver_rhs3" localSheetId="0" hidden="1">90</definedName>
    <definedName name="solver_rhs4" localSheetId="0" hidden="1">-90</definedName>
    <definedName name="solver_rhs5" localSheetId="0" hidden="1">180</definedName>
    <definedName name="solver_rhs6" localSheetId="0" hidden="1">-180</definedName>
    <definedName name="solver_rhs7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71027"/>
</workbook>
</file>

<file path=xl/calcChain.xml><?xml version="1.0" encoding="utf-8"?>
<calcChain xmlns="http://schemas.openxmlformats.org/spreadsheetml/2006/main">
  <c r="G32" i="4" l="1"/>
  <c r="H32" i="4"/>
  <c r="J32" i="4"/>
  <c r="I32" i="4"/>
  <c r="G28" i="4"/>
  <c r="H28" i="4"/>
  <c r="I28" i="4"/>
  <c r="J28" i="4"/>
  <c r="H24" i="4"/>
  <c r="I24" i="4"/>
  <c r="J24" i="4"/>
  <c r="G24" i="4"/>
  <c r="G33" i="4"/>
  <c r="J33" i="4"/>
  <c r="H33" i="4"/>
  <c r="I33" i="4"/>
  <c r="G29" i="4"/>
  <c r="H29" i="4"/>
  <c r="J29" i="4"/>
  <c r="I29" i="4"/>
  <c r="G25" i="4"/>
  <c r="H25" i="4"/>
  <c r="I25" i="4"/>
  <c r="J25" i="4"/>
  <c r="G31" i="4"/>
  <c r="H31" i="4"/>
  <c r="I31" i="4"/>
  <c r="J31" i="4"/>
  <c r="G27" i="4"/>
  <c r="J27" i="4"/>
  <c r="H27" i="4"/>
  <c r="I27" i="4"/>
  <c r="G30" i="4"/>
  <c r="J30" i="4"/>
  <c r="H30" i="4"/>
  <c r="I30" i="4"/>
  <c r="G26" i="4"/>
  <c r="H26" i="4"/>
  <c r="J26" i="4"/>
  <c r="I26" i="4"/>
</calcChain>
</file>

<file path=xl/sharedStrings.xml><?xml version="1.0" encoding="utf-8"?>
<sst xmlns="http://schemas.openxmlformats.org/spreadsheetml/2006/main" count="24" uniqueCount="23">
  <si>
    <t>Latitude</t>
  </si>
  <si>
    <t>Longitude</t>
  </si>
  <si>
    <t>Set No of Centroids (max 5)</t>
  </si>
  <si>
    <t>© Copyright Supply Chain Detective. This work is licensed under Creative Commons Attribution-NonCommercial-ShareAlike 4.0 International License. 
This means that you are free to copy, modify and distribute the derivatives of this work under the same license for non-commercial use only with attribution to the original author. 
If you wish to use this work for commercial purposes, including training, contact the author for appropriate permissions.</t>
  </si>
  <si>
    <t>Destination Coordinates</t>
  </si>
  <si>
    <t>Destination Names</t>
  </si>
  <si>
    <t>Source Coordinates</t>
  </si>
  <si>
    <t>Source 1</t>
  </si>
  <si>
    <t>Source 2</t>
  </si>
  <si>
    <t>Source 3</t>
  </si>
  <si>
    <t>Source 4</t>
  </si>
  <si>
    <t>Distances (in KM)</t>
  </si>
  <si>
    <t>Destination 1</t>
  </si>
  <si>
    <t>Destination 2</t>
  </si>
  <si>
    <t>Destination 3</t>
  </si>
  <si>
    <t>Destination 4</t>
  </si>
  <si>
    <t>Destination 5</t>
  </si>
  <si>
    <t>Destination 6</t>
  </si>
  <si>
    <t>Destination 7</t>
  </si>
  <si>
    <t>Destination 8</t>
  </si>
  <si>
    <t>Destination 9</t>
  </si>
  <si>
    <t>Destination 10</t>
  </si>
  <si>
    <t>Created by vaibhavthakur@gmail.com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</si>
</sst>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0" borderId="2" applyNumberFormat="0" applyFill="0" applyAlignment="0" applyProtection="0"/>
    <xf numFmtId="0" fontId="3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3" applyBorder="1"/>
    <xf numFmtId="164" fontId="0" fillId="0" borderId="1" xfId="1" applyNumberFormat="1" applyFont="1" applyBorder="1"/>
    <xf numFmtId="164" fontId="0" fillId="0" borderId="5" xfId="1" applyNumberFormat="1" applyFont="1" applyBorder="1"/>
    <xf numFmtId="0" fontId="0" fillId="4" borderId="0" xfId="0" applyFill="1"/>
    <xf numFmtId="0" fontId="3" fillId="0" borderId="0" xfId="0" applyFont="1"/>
    <xf numFmtId="0" fontId="3" fillId="0" borderId="0" xfId="0" applyFont="1" applyAlignment="1"/>
    <xf numFmtId="165" fontId="1" fillId="6" borderId="8" xfId="6" applyNumberFormat="1" applyBorder="1"/>
    <xf numFmtId="165" fontId="1" fillId="6" borderId="6" xfId="6" applyNumberFormat="1" applyBorder="1"/>
    <xf numFmtId="0" fontId="0" fillId="0" borderId="0" xfId="0" applyFill="1"/>
    <xf numFmtId="0" fontId="3" fillId="0" borderId="0" xfId="4" applyFill="1" applyBorder="1"/>
    <xf numFmtId="165" fontId="1" fillId="0" borderId="0" xfId="6" applyNumberFormat="1" applyFill="1" applyBorder="1"/>
    <xf numFmtId="0" fontId="0" fillId="0" borderId="0" xfId="0" applyFill="1" applyBorder="1"/>
    <xf numFmtId="0" fontId="3" fillId="0" borderId="0" xfId="4" applyFill="1" applyBorder="1" applyAlignment="1">
      <alignment horizontal="center"/>
    </xf>
    <xf numFmtId="0" fontId="1" fillId="5" borderId="4" xfId="5" applyBorder="1"/>
    <xf numFmtId="0" fontId="1" fillId="5" borderId="5" xfId="5" applyBorder="1"/>
    <xf numFmtId="0" fontId="1" fillId="5" borderId="6" xfId="5" applyBorder="1"/>
    <xf numFmtId="164" fontId="0" fillId="0" borderId="7" xfId="1" applyNumberFormat="1" applyFont="1" applyBorder="1"/>
    <xf numFmtId="164" fontId="0" fillId="0" borderId="8" xfId="1" applyNumberFormat="1" applyFont="1" applyBorder="1"/>
    <xf numFmtId="164" fontId="0" fillId="0" borderId="4" xfId="1" applyNumberFormat="1" applyFont="1" applyBorder="1"/>
    <xf numFmtId="164" fontId="0" fillId="0" borderId="6" xfId="1" applyNumberFormat="1" applyFont="1" applyBorder="1"/>
    <xf numFmtId="164" fontId="0" fillId="0" borderId="14" xfId="1" applyNumberFormat="1" applyFont="1" applyBorder="1"/>
    <xf numFmtId="164" fontId="0" fillId="0" borderId="3" xfId="1" applyNumberFormat="1" applyFont="1" applyBorder="1"/>
    <xf numFmtId="164" fontId="0" fillId="0" borderId="15" xfId="1" applyNumberFormat="1" applyFont="1" applyBorder="1"/>
    <xf numFmtId="0" fontId="2" fillId="0" borderId="11" xfId="0" applyFont="1" applyBorder="1"/>
    <xf numFmtId="0" fontId="0" fillId="0" borderId="19" xfId="0" applyBorder="1"/>
    <xf numFmtId="165" fontId="1" fillId="6" borderId="7" xfId="6" applyNumberFormat="1" applyBorder="1"/>
    <xf numFmtId="165" fontId="1" fillId="6" borderId="4" xfId="6" applyNumberFormat="1" applyBorder="1"/>
    <xf numFmtId="0" fontId="1" fillId="5" borderId="14" xfId="5" applyBorder="1"/>
    <xf numFmtId="0" fontId="1" fillId="5" borderId="3" xfId="5" applyBorder="1"/>
    <xf numFmtId="0" fontId="1" fillId="5" borderId="15" xfId="5" applyBorder="1"/>
    <xf numFmtId="0" fontId="3" fillId="2" borderId="4" xfId="2" applyBorder="1"/>
    <xf numFmtId="0" fontId="3" fillId="2" borderId="5" xfId="2" applyBorder="1"/>
    <xf numFmtId="0" fontId="3" fillId="2" borderId="6" xfId="2" applyBorder="1"/>
    <xf numFmtId="165" fontId="1" fillId="6" borderId="14" xfId="6" applyNumberFormat="1" applyBorder="1"/>
    <xf numFmtId="165" fontId="1" fillId="6" borderId="15" xfId="6" applyNumberFormat="1" applyBorder="1"/>
    <xf numFmtId="0" fontId="3" fillId="3" borderId="16" xfId="4" applyBorder="1" applyAlignment="1">
      <alignment horizontal="center" vertical="top"/>
    </xf>
    <xf numFmtId="0" fontId="3" fillId="3" borderId="18" xfId="4" applyBorder="1" applyAlignment="1">
      <alignment horizontal="center" vertical="top"/>
    </xf>
    <xf numFmtId="0" fontId="0" fillId="0" borderId="20" xfId="0" applyBorder="1"/>
    <xf numFmtId="0" fontId="0" fillId="0" borderId="0" xfId="0" applyAlignment="1">
      <alignment horizontal="center"/>
    </xf>
    <xf numFmtId="0" fontId="3" fillId="3" borderId="9" xfId="4" applyBorder="1" applyAlignment="1">
      <alignment horizontal="center"/>
    </xf>
    <xf numFmtId="0" fontId="3" fillId="3" borderId="10" xfId="4" applyBorder="1" applyAlignment="1">
      <alignment horizontal="center"/>
    </xf>
    <xf numFmtId="0" fontId="3" fillId="2" borderId="11" xfId="2" applyBorder="1" applyAlignment="1">
      <alignment horizontal="center"/>
    </xf>
    <xf numFmtId="0" fontId="3" fillId="2" borderId="12" xfId="2" applyBorder="1" applyAlignment="1">
      <alignment horizontal="center"/>
    </xf>
    <xf numFmtId="0" fontId="3" fillId="2" borderId="13" xfId="2" applyBorder="1" applyAlignment="1">
      <alignment horizontal="center"/>
    </xf>
    <xf numFmtId="0" fontId="5" fillId="0" borderId="16" xfId="7" applyFont="1" applyFill="1" applyBorder="1" applyAlignment="1">
      <alignment horizontal="center"/>
    </xf>
    <xf numFmtId="0" fontId="5" fillId="0" borderId="17" xfId="7" applyFont="1" applyFill="1" applyBorder="1" applyAlignment="1">
      <alignment horizontal="center"/>
    </xf>
    <xf numFmtId="0" fontId="5" fillId="0" borderId="18" xfId="7" applyFont="1" applyFill="1" applyBorder="1" applyAlignment="1">
      <alignment horizontal="center"/>
    </xf>
    <xf numFmtId="0" fontId="0" fillId="0" borderId="0" xfId="0" applyAlignment="1">
      <alignment horizontal="left" vertical="center" wrapText="1"/>
    </xf>
  </cellXfs>
  <cellStyles count="8">
    <cellStyle name="40% - Accent2" xfId="5" builtinId="35"/>
    <cellStyle name="40% - Accent3" xfId="6" builtinId="39"/>
    <cellStyle name="Accent2" xfId="2" builtinId="33"/>
    <cellStyle name="Accent3" xfId="4" builtinId="37"/>
    <cellStyle name="Accent6" xfId="7" builtinId="49"/>
    <cellStyle name="Comma" xfId="1" builtinId="3"/>
    <cellStyle name="Heading 1" xfId="3" builtinId="16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supplychaindetectiv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616323</xdr:colOff>
      <xdr:row>0</xdr:row>
      <xdr:rowOff>0</xdr:rowOff>
    </xdr:from>
    <xdr:to>
      <xdr:col>17</xdr:col>
      <xdr:colOff>201705</xdr:colOff>
      <xdr:row>3</xdr:row>
      <xdr:rowOff>123264</xdr:rowOff>
    </xdr:to>
    <xdr:grpSp>
      <xdr:nvGrpSpPr>
        <xdr:cNvPr id="2" name="Group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3008156" y="0"/>
          <a:ext cx="9695993" cy="673597"/>
          <a:chOff x="3018452" y="1105927"/>
          <a:chExt cx="8967222" cy="2142857"/>
        </a:xfrm>
      </xdr:grpSpPr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 txBox="1"/>
        </xdr:nvSpPr>
        <xdr:spPr>
          <a:xfrm>
            <a:off x="3018452" y="1127358"/>
            <a:ext cx="8967222" cy="2121426"/>
          </a:xfrm>
          <a:prstGeom prst="rect">
            <a:avLst/>
          </a:prstGeom>
          <a:solidFill>
            <a:schemeClr val="tx1"/>
          </a:solidFill>
        </xdr:spPr>
        <xdr:txBody>
          <a:bodyPr wrap="square" rtlCol="0" anchor="ctr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IN" sz="2400" b="1">
                <a:solidFill>
                  <a:schemeClr val="bg1"/>
                </a:solidFill>
                <a:latin typeface="Constantia" panose="02030602050306030303" pitchFamily="18" charset="0"/>
              </a:rPr>
              <a:t>SUPPLY CHAIN DETECTIVE</a:t>
            </a:r>
          </a:p>
        </xdr:txBody>
      </xdr:sp>
      <xdr:pic>
        <xdr:nvPicPr>
          <xdr:cNvPr id="4" name="Picture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104279" y="1105927"/>
            <a:ext cx="568253" cy="2121426"/>
          </a:xfrm>
          <a:prstGeom prst="rect">
            <a:avLst/>
          </a:prstGeom>
        </xdr:spPr>
      </xdr:pic>
    </xdr:grpSp>
    <xdr:clientData/>
  </xdr:twoCellAnchor>
  <xdr:twoCellAnchor>
    <xdr:from>
      <xdr:col>10</xdr:col>
      <xdr:colOff>289278</xdr:colOff>
      <xdr:row>23</xdr:row>
      <xdr:rowOff>63500</xdr:rowOff>
    </xdr:from>
    <xdr:to>
      <xdr:col>11</xdr:col>
      <xdr:colOff>204611</xdr:colOff>
      <xdr:row>24</xdr:row>
      <xdr:rowOff>42334</xdr:rowOff>
    </xdr:to>
    <xdr:sp macro="" textlink="">
      <xdr:nvSpPr>
        <xdr:cNvPr id="5" name="Arrow: Left 4">
          <a:extLst>
            <a:ext uri="{FF2B5EF4-FFF2-40B4-BE49-F238E27FC236}">
              <a16:creationId xmlns:a16="http://schemas.microsoft.com/office/drawing/2014/main" id="{82F9381D-220A-43BC-AAA5-6151F5D4F0C6}"/>
            </a:ext>
          </a:extLst>
        </xdr:cNvPr>
        <xdr:cNvSpPr/>
      </xdr:nvSpPr>
      <xdr:spPr>
        <a:xfrm>
          <a:off x="7732889" y="2476500"/>
          <a:ext cx="458611" cy="162278"/>
        </a:xfrm>
        <a:prstGeom prst="leftArrow">
          <a:avLst/>
        </a:prstGeom>
        <a:solidFill>
          <a:srgbClr val="FFC0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169329</xdr:colOff>
      <xdr:row>22</xdr:row>
      <xdr:rowOff>134058</xdr:rowOff>
    </xdr:from>
    <xdr:to>
      <xdr:col>12</xdr:col>
      <xdr:colOff>1319384</xdr:colOff>
      <xdr:row>25</xdr:row>
      <xdr:rowOff>28224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4470D4A-8180-4FD4-8B90-BF635C283B02}"/>
            </a:ext>
          </a:extLst>
        </xdr:cNvPr>
        <xdr:cNvSpPr txBox="1"/>
      </xdr:nvSpPr>
      <xdr:spPr>
        <a:xfrm>
          <a:off x="8156218" y="2356558"/>
          <a:ext cx="1756833" cy="4515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These cells</a:t>
          </a:r>
          <a:r>
            <a:rPr lang="en-US" sz="1100" baseline="0"/>
            <a:t> use the spherical distance formula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C1:FH2680"/>
  <sheetViews>
    <sheetView showGridLines="0" showRowColHeaders="0" tabSelected="1" zoomScale="90" zoomScaleNormal="90" workbookViewId="0">
      <selection activeCell="J24" sqref="J24"/>
    </sheetView>
  </sheetViews>
  <sheetFormatPr defaultRowHeight="14.5" x14ac:dyDescent="0.35"/>
  <cols>
    <col min="1" max="1" width="17.90625" customWidth="1"/>
    <col min="2" max="2" width="16.36328125" customWidth="1"/>
    <col min="3" max="3" width="17.1796875" customWidth="1"/>
    <col min="4" max="4" width="11.453125" customWidth="1"/>
    <col min="5" max="5" width="9.1796875" bestFit="1" customWidth="1"/>
    <col min="6" max="6" width="3.453125" style="10" customWidth="1"/>
    <col min="7" max="11" width="7.81640625" customWidth="1"/>
    <col min="13" max="13" width="21.1796875" bestFit="1" customWidth="1"/>
    <col min="20" max="20" width="20.7265625" customWidth="1"/>
    <col min="21" max="21" width="12.1796875" bestFit="1" customWidth="1"/>
    <col min="22" max="24" width="9.54296875" bestFit="1" customWidth="1"/>
    <col min="25" max="25" width="13.81640625" bestFit="1" customWidth="1"/>
  </cols>
  <sheetData>
    <row r="1" spans="3:7" s="5" customFormat="1" x14ac:dyDescent="0.35"/>
    <row r="2" spans="3:7" s="5" customFormat="1" x14ac:dyDescent="0.35"/>
    <row r="3" spans="3:7" s="5" customFormat="1" x14ac:dyDescent="0.35"/>
    <row r="4" spans="3:7" s="5" customFormat="1" x14ac:dyDescent="0.35"/>
    <row r="5" spans="3:7" ht="3.75" customHeight="1" x14ac:dyDescent="0.35"/>
    <row r="6" spans="3:7" ht="3.75" customHeight="1" x14ac:dyDescent="0.35"/>
    <row r="7" spans="3:7" ht="3.75" customHeight="1" x14ac:dyDescent="0.35">
      <c r="C7" s="6" t="s">
        <v>2</v>
      </c>
    </row>
    <row r="8" spans="3:7" ht="3.75" customHeight="1" x14ac:dyDescent="0.35">
      <c r="G8" s="1"/>
    </row>
    <row r="9" spans="3:7" ht="3.75" customHeight="1" x14ac:dyDescent="0.35">
      <c r="G9" s="1"/>
    </row>
    <row r="10" spans="3:7" ht="3.75" customHeight="1" x14ac:dyDescent="0.35">
      <c r="G10" s="1"/>
    </row>
    <row r="11" spans="3:7" ht="3.75" customHeight="1" x14ac:dyDescent="0.35">
      <c r="G11" s="1"/>
    </row>
    <row r="12" spans="3:7" ht="3.75" customHeight="1" x14ac:dyDescent="0.35">
      <c r="G12" s="1"/>
    </row>
    <row r="13" spans="3:7" ht="3.75" customHeight="1" x14ac:dyDescent="0.35"/>
    <row r="14" spans="3:7" ht="3.75" customHeight="1" x14ac:dyDescent="0.35"/>
    <row r="15" spans="3:7" ht="3.75" customHeight="1" x14ac:dyDescent="0.35"/>
    <row r="16" spans="3:7" ht="3.75" customHeight="1" x14ac:dyDescent="0.35"/>
    <row r="17" spans="3:10" ht="3.75" customHeight="1" x14ac:dyDescent="0.35"/>
    <row r="18" spans="3:10" ht="3.75" customHeight="1" thickBot="1" x14ac:dyDescent="0.4"/>
    <row r="19" spans="3:10" ht="14" customHeight="1" x14ac:dyDescent="0.35">
      <c r="G19" s="43" t="s">
        <v>6</v>
      </c>
      <c r="H19" s="44"/>
      <c r="I19" s="44"/>
      <c r="J19" s="45"/>
    </row>
    <row r="20" spans="3:10" ht="21.5" customHeight="1" thickBot="1" x14ac:dyDescent="0.4">
      <c r="G20" s="32" t="s">
        <v>7</v>
      </c>
      <c r="H20" s="33" t="s">
        <v>8</v>
      </c>
      <c r="I20" s="33" t="s">
        <v>9</v>
      </c>
      <c r="J20" s="34" t="s">
        <v>10</v>
      </c>
    </row>
    <row r="21" spans="3:10" ht="20" thickBot="1" x14ac:dyDescent="0.5">
      <c r="C21" s="2"/>
      <c r="F21" s="13"/>
      <c r="G21" s="29">
        <v>13.596411072782958</v>
      </c>
      <c r="H21" s="30">
        <v>22.566667027306931</v>
      </c>
      <c r="I21" s="30">
        <v>23.029966710027082</v>
      </c>
      <c r="J21" s="31">
        <v>26.904048612836263</v>
      </c>
    </row>
    <row r="22" spans="3:10" ht="15" thickBot="1" x14ac:dyDescent="0.4">
      <c r="D22" s="41" t="s">
        <v>4</v>
      </c>
      <c r="E22" s="42"/>
      <c r="F22" s="14"/>
      <c r="G22" s="15">
        <v>78.481900590571001</v>
      </c>
      <c r="H22" s="16">
        <v>88.366666500424344</v>
      </c>
      <c r="I22" s="16">
        <v>72.580002895095831</v>
      </c>
      <c r="J22" s="17">
        <v>77.468303850422785</v>
      </c>
    </row>
    <row r="23" spans="3:10" ht="15" thickBot="1" x14ac:dyDescent="0.4">
      <c r="C23" s="25" t="s">
        <v>5</v>
      </c>
      <c r="D23" s="37" t="s">
        <v>0</v>
      </c>
      <c r="E23" s="38" t="s">
        <v>1</v>
      </c>
      <c r="F23" s="11"/>
      <c r="G23" s="46" t="s">
        <v>11</v>
      </c>
      <c r="H23" s="47"/>
      <c r="I23" s="47"/>
      <c r="J23" s="48"/>
    </row>
    <row r="24" spans="3:10" x14ac:dyDescent="0.35">
      <c r="C24" s="26" t="s">
        <v>12</v>
      </c>
      <c r="D24" s="35">
        <v>28.61</v>
      </c>
      <c r="E24" s="36">
        <v>77.23</v>
      </c>
      <c r="F24" s="12"/>
      <c r="G24" s="22">
        <f t="shared" ref="G24:J33" si="0">(ACOS(COS(RADIANS(90-G$21)) *COS(RADIANS(90-$D24)) +SIN(RADIANS(90-G$21)) *SIN(RADIANS(90-$D24)) *COS(RADIANS(G$22-$E24))) *6371)</f>
        <v>1674.436869247219</v>
      </c>
      <c r="H24" s="23">
        <f t="shared" si="0"/>
        <v>1302.4248900770058</v>
      </c>
      <c r="I24" s="23">
        <f t="shared" si="0"/>
        <v>775.43661182921142</v>
      </c>
      <c r="J24" s="24">
        <f t="shared" si="0"/>
        <v>191.13678460748008</v>
      </c>
    </row>
    <row r="25" spans="3:10" x14ac:dyDescent="0.35">
      <c r="C25" s="26" t="s">
        <v>13</v>
      </c>
      <c r="D25" s="27">
        <v>18.975000000000001</v>
      </c>
      <c r="E25" s="8">
        <v>72.825833000000003</v>
      </c>
      <c r="F25" s="12"/>
      <c r="G25" s="18">
        <f t="shared" si="0"/>
        <v>849.57197239904917</v>
      </c>
      <c r="H25" s="3">
        <f t="shared" si="0"/>
        <v>1663.3981049461984</v>
      </c>
      <c r="I25" s="3">
        <f t="shared" si="0"/>
        <v>451.61286330697169</v>
      </c>
      <c r="J25" s="19">
        <f t="shared" si="0"/>
        <v>1001.38328378585</v>
      </c>
    </row>
    <row r="26" spans="3:10" x14ac:dyDescent="0.35">
      <c r="C26" s="26" t="s">
        <v>14</v>
      </c>
      <c r="D26" s="27">
        <v>22.566666999999999</v>
      </c>
      <c r="E26" s="8">
        <v>88.366667000000007</v>
      </c>
      <c r="F26" s="12"/>
      <c r="G26" s="18">
        <f t="shared" si="0"/>
        <v>1443.4041096820072</v>
      </c>
      <c r="H26" s="3">
        <f t="shared" si="0"/>
        <v>0</v>
      </c>
      <c r="I26" s="3">
        <f t="shared" si="0"/>
        <v>1618.2957292281246</v>
      </c>
      <c r="J26" s="19">
        <f t="shared" si="0"/>
        <v>1201.0259968094701</v>
      </c>
    </row>
    <row r="27" spans="3:10" x14ac:dyDescent="0.35">
      <c r="C27" s="26" t="s">
        <v>15</v>
      </c>
      <c r="D27" s="27">
        <v>13.083333</v>
      </c>
      <c r="E27" s="8">
        <v>80.266666999999998</v>
      </c>
      <c r="F27" s="12"/>
      <c r="G27" s="18">
        <f t="shared" si="0"/>
        <v>201.35278822814197</v>
      </c>
      <c r="H27" s="3">
        <f t="shared" si="0"/>
        <v>1358.2555933446624</v>
      </c>
      <c r="I27" s="3">
        <f t="shared" si="0"/>
        <v>1371.6199231457206</v>
      </c>
      <c r="J27" s="19">
        <f t="shared" si="0"/>
        <v>1564.1787916889637</v>
      </c>
    </row>
    <row r="28" spans="3:10" x14ac:dyDescent="0.35">
      <c r="C28" s="26" t="s">
        <v>16</v>
      </c>
      <c r="D28" s="27">
        <v>12.966666999999999</v>
      </c>
      <c r="E28" s="8">
        <v>77.566666999999995</v>
      </c>
      <c r="F28" s="12"/>
      <c r="G28" s="18">
        <f t="shared" si="0"/>
        <v>121.2998384091411</v>
      </c>
      <c r="H28" s="3">
        <f t="shared" si="0"/>
        <v>1563.0147192643651</v>
      </c>
      <c r="I28" s="3">
        <f t="shared" si="0"/>
        <v>1236.6410750529278</v>
      </c>
      <c r="J28" s="19">
        <f t="shared" si="0"/>
        <v>1549.7999994152563</v>
      </c>
    </row>
    <row r="29" spans="3:10" x14ac:dyDescent="0.35">
      <c r="C29" s="26" t="s">
        <v>17</v>
      </c>
      <c r="D29" s="27">
        <v>23.25</v>
      </c>
      <c r="E29" s="8">
        <v>77.416667000000004</v>
      </c>
      <c r="F29" s="12"/>
      <c r="G29" s="18">
        <f t="shared" si="0"/>
        <v>1079.2780432291854</v>
      </c>
      <c r="H29" s="3">
        <f t="shared" si="0"/>
        <v>1123.8539532805744</v>
      </c>
      <c r="I29" s="3">
        <f t="shared" si="0"/>
        <v>495.12585663921982</v>
      </c>
      <c r="J29" s="19">
        <f t="shared" si="0"/>
        <v>406.34492915139333</v>
      </c>
    </row>
    <row r="30" spans="3:10" x14ac:dyDescent="0.35">
      <c r="C30" s="26" t="s">
        <v>18</v>
      </c>
      <c r="D30" s="27">
        <v>23.03</v>
      </c>
      <c r="E30" s="8">
        <v>72.58</v>
      </c>
      <c r="F30" s="12"/>
      <c r="G30" s="18">
        <f t="shared" si="0"/>
        <v>1219.545247829762</v>
      </c>
      <c r="H30" s="3">
        <f t="shared" si="0"/>
        <v>1618.2958924424067</v>
      </c>
      <c r="I30" s="3">
        <f t="shared" si="0"/>
        <v>3.7109866751501297E-3</v>
      </c>
      <c r="J30" s="19">
        <f t="shared" si="0"/>
        <v>654.36995494464372</v>
      </c>
    </row>
    <row r="31" spans="3:10" x14ac:dyDescent="0.35">
      <c r="C31" s="26" t="s">
        <v>19</v>
      </c>
      <c r="D31" s="27">
        <v>17.37</v>
      </c>
      <c r="E31" s="8">
        <v>78.48</v>
      </c>
      <c r="F31" s="12"/>
      <c r="G31" s="18">
        <f t="shared" si="0"/>
        <v>419.60399335420755</v>
      </c>
      <c r="H31" s="3">
        <f t="shared" si="0"/>
        <v>1183.295486575355</v>
      </c>
      <c r="I31" s="3">
        <f t="shared" si="0"/>
        <v>880.17272838006841</v>
      </c>
      <c r="J31" s="19">
        <f t="shared" si="0"/>
        <v>1065.2290381696041</v>
      </c>
    </row>
    <row r="32" spans="3:10" x14ac:dyDescent="0.35">
      <c r="C32" s="26" t="s">
        <v>20</v>
      </c>
      <c r="D32" s="27">
        <v>26.9</v>
      </c>
      <c r="E32" s="8">
        <v>75.8</v>
      </c>
      <c r="F32" s="12"/>
      <c r="G32" s="18">
        <f t="shared" si="0"/>
        <v>1505.3521802090449</v>
      </c>
      <c r="H32" s="3">
        <f t="shared" si="0"/>
        <v>1356.6715705841509</v>
      </c>
      <c r="I32" s="3">
        <f t="shared" si="0"/>
        <v>538.95466498709709</v>
      </c>
      <c r="J32" s="19">
        <f t="shared" si="0"/>
        <v>165.43106735765474</v>
      </c>
    </row>
    <row r="33" spans="3:10" ht="15" thickBot="1" x14ac:dyDescent="0.4">
      <c r="C33" s="39" t="s">
        <v>21</v>
      </c>
      <c r="D33" s="28">
        <v>26.8</v>
      </c>
      <c r="E33" s="9">
        <v>80.900000000000006</v>
      </c>
      <c r="F33" s="12"/>
      <c r="G33" s="20">
        <f t="shared" si="0"/>
        <v>1489.5668266789901</v>
      </c>
      <c r="H33" s="4">
        <f t="shared" si="0"/>
        <v>888.89241921458176</v>
      </c>
      <c r="I33" s="4">
        <f t="shared" si="0"/>
        <v>937.59745102518616</v>
      </c>
      <c r="J33" s="21">
        <f t="shared" si="0"/>
        <v>340.62903919439657</v>
      </c>
    </row>
    <row r="48" spans="3:10" x14ac:dyDescent="0.35">
      <c r="C48" s="40"/>
      <c r="D48" s="40"/>
      <c r="E48" s="40"/>
      <c r="F48" s="40"/>
      <c r="G48" s="40"/>
      <c r="H48" s="40"/>
    </row>
    <row r="49" spans="3:8" x14ac:dyDescent="0.35">
      <c r="C49" s="40"/>
      <c r="D49" s="40"/>
      <c r="E49" s="40"/>
      <c r="F49" s="40"/>
      <c r="G49" s="40"/>
      <c r="H49" s="40"/>
    </row>
    <row r="50" spans="3:8" x14ac:dyDescent="0.35">
      <c r="C50" s="40"/>
      <c r="D50" s="40"/>
      <c r="E50" s="40"/>
      <c r="F50" s="40"/>
      <c r="G50" s="40"/>
      <c r="H50" s="40"/>
    </row>
    <row r="51" spans="3:8" x14ac:dyDescent="0.35">
      <c r="C51" s="40"/>
      <c r="D51" s="40"/>
      <c r="E51" s="40"/>
      <c r="F51" s="40"/>
      <c r="G51" s="40"/>
      <c r="H51" s="40"/>
    </row>
    <row r="52" spans="3:8" x14ac:dyDescent="0.35">
      <c r="C52" s="40"/>
      <c r="D52" s="40"/>
      <c r="E52" s="40"/>
      <c r="F52" s="40"/>
      <c r="G52" s="40"/>
      <c r="H52" s="40"/>
    </row>
    <row r="53" spans="3:8" x14ac:dyDescent="0.35">
      <c r="C53" s="40"/>
      <c r="D53" s="40"/>
      <c r="E53" s="40"/>
      <c r="F53" s="40"/>
      <c r="G53" s="40"/>
      <c r="H53" s="40"/>
    </row>
    <row r="54" spans="3:8" x14ac:dyDescent="0.35">
      <c r="C54" s="40"/>
      <c r="D54" s="40"/>
      <c r="E54" s="40"/>
      <c r="F54" s="40"/>
      <c r="G54" s="40"/>
      <c r="H54" s="40"/>
    </row>
    <row r="55" spans="3:8" x14ac:dyDescent="0.35">
      <c r="C55" s="40"/>
      <c r="D55" s="40"/>
      <c r="E55" s="40"/>
      <c r="F55" s="40"/>
      <c r="G55" s="40"/>
      <c r="H55" s="40"/>
    </row>
    <row r="56" spans="3:8" x14ac:dyDescent="0.35">
      <c r="C56" s="40"/>
      <c r="D56" s="40"/>
      <c r="E56" s="40"/>
      <c r="F56" s="40"/>
      <c r="G56" s="40"/>
      <c r="H56" s="40"/>
    </row>
    <row r="57" spans="3:8" x14ac:dyDescent="0.35">
      <c r="C57" s="40"/>
      <c r="D57" s="40"/>
      <c r="E57" s="40"/>
      <c r="F57" s="40"/>
      <c r="G57" s="40"/>
      <c r="H57" s="40"/>
    </row>
    <row r="2678" spans="154:164" x14ac:dyDescent="0.35">
      <c r="EZ2678" t="s">
        <v>22</v>
      </c>
    </row>
    <row r="2679" spans="154:164" x14ac:dyDescent="0.35">
      <c r="EX2679" s="7" t="s">
        <v>3</v>
      </c>
      <c r="EZ2679" s="49" t="s">
        <v>3</v>
      </c>
      <c r="FA2679" s="49"/>
      <c r="FB2679" s="49"/>
      <c r="FC2679" s="49"/>
      <c r="FD2679" s="49"/>
      <c r="FE2679" s="49"/>
      <c r="FF2679" s="49"/>
      <c r="FG2679" s="49"/>
      <c r="FH2679" s="49"/>
    </row>
    <row r="2680" spans="154:164" x14ac:dyDescent="0.35">
      <c r="EZ2680" s="49"/>
      <c r="FA2680" s="49"/>
      <c r="FB2680" s="49"/>
      <c r="FC2680" s="49"/>
      <c r="FD2680" s="49"/>
      <c r="FE2680" s="49"/>
      <c r="FF2680" s="49"/>
      <c r="FG2680" s="49"/>
      <c r="FH2680" s="49"/>
    </row>
  </sheetData>
  <mergeCells count="5">
    <mergeCell ref="C48:H57"/>
    <mergeCell ref="D22:E22"/>
    <mergeCell ref="G19:J19"/>
    <mergeCell ref="G23:J23"/>
    <mergeCell ref="EZ2679:FH2680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n-Centroid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Vaibhav Thakur</dc:creator>
  <cp:lastModifiedBy>Vaibhav Thakur</cp:lastModifiedBy>
  <dcterms:created xsi:type="dcterms:W3CDTF">2006-09-16T00:00:00Z</dcterms:created>
  <dcterms:modified xsi:type="dcterms:W3CDTF">2017-08-17T11:55:34Z</dcterms:modified>
</cp:coreProperties>
</file>