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2"/>
  </bookViews>
  <sheets>
    <sheet name="Rate Card" sheetId="1" r:id="rId1"/>
    <sheet name="Answer Report 1" sheetId="3" r:id="rId2"/>
    <sheet name="LP Model" sheetId="2" r:id="rId3"/>
  </sheets>
  <definedNames>
    <definedName name="solver_adj" localSheetId="2" hidden="1">'LP Model'!$I$9:$I$17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'LP Model'!$I$9:$I$17</definedName>
    <definedName name="solver_lhs2" localSheetId="2" hidden="1">'LP Model'!$N$14</definedName>
    <definedName name="solver_lhs3" localSheetId="2" hidden="1">'LP Model'!$N$18:$N$26</definedName>
    <definedName name="solver_lhs4" localSheetId="2" hidden="1">'LP Model'!$N$9</definedName>
    <definedName name="solver_lhs5" localSheetId="2" hidden="1">'LP Model'!$U$21:$U$29</definedName>
    <definedName name="solver_lhs6" localSheetId="2" hidden="1">'LP Model'!$U$9:$U$17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6</definedName>
    <definedName name="solver_nwt" localSheetId="2" hidden="1">1</definedName>
    <definedName name="solver_opt" localSheetId="2" hidden="1">'LP Model'!$K$8</definedName>
    <definedName name="solver_pre" localSheetId="2" hidden="1">0.000001</definedName>
    <definedName name="solver_rbv" localSheetId="2" hidden="1">1</definedName>
    <definedName name="solver_rel1" localSheetId="2" hidden="1">4</definedName>
    <definedName name="solver_rel2" localSheetId="2" hidden="1">1</definedName>
    <definedName name="solver_rel3" localSheetId="2" hidden="1">1</definedName>
    <definedName name="solver_rel4" localSheetId="2" hidden="1">1</definedName>
    <definedName name="solver_rel5" localSheetId="2" hidden="1">3</definedName>
    <definedName name="solver_rel6" localSheetId="2" hidden="1">1</definedName>
    <definedName name="solver_rhs1" localSheetId="2" hidden="1">integer</definedName>
    <definedName name="solver_rhs2" localSheetId="2" hidden="1">'LP Model'!$P$14</definedName>
    <definedName name="solver_rhs3" localSheetId="2" hidden="1">'LP Model'!$P$18:$P$26</definedName>
    <definedName name="solver_rhs4" localSheetId="2" hidden="1">'LP Model'!$P$9</definedName>
    <definedName name="solver_rhs5" localSheetId="2" hidden="1">'LP Model'!$W$21:$W$29</definedName>
    <definedName name="solver_rhs6" localSheetId="2" hidden="1">'LP Model'!$W$9:$W$17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52511"/>
</workbook>
</file>

<file path=xl/calcChain.xml><?xml version="1.0" encoding="utf-8"?>
<calcChain xmlns="http://schemas.openxmlformats.org/spreadsheetml/2006/main">
  <c r="P14" i="2" l="1"/>
  <c r="P9" i="2"/>
  <c r="U22" i="2"/>
  <c r="U23" i="2"/>
  <c r="U24" i="2"/>
  <c r="U25" i="2"/>
  <c r="U26" i="2"/>
  <c r="U27" i="2"/>
  <c r="U28" i="2"/>
  <c r="U29" i="2"/>
  <c r="U21" i="2"/>
  <c r="W10" i="2"/>
  <c r="W11" i="2"/>
  <c r="W12" i="2"/>
  <c r="W13" i="2"/>
  <c r="W14" i="2"/>
  <c r="W15" i="2"/>
  <c r="W16" i="2"/>
  <c r="W17" i="2"/>
  <c r="W9" i="2"/>
  <c r="U17" i="2"/>
  <c r="U10" i="2"/>
  <c r="U11" i="2"/>
  <c r="U12" i="2"/>
  <c r="U13" i="2"/>
  <c r="U14" i="2"/>
  <c r="U15" i="2"/>
  <c r="U16" i="2"/>
  <c r="U9" i="2"/>
  <c r="P19" i="2"/>
  <c r="P20" i="2"/>
  <c r="P21" i="2"/>
  <c r="P22" i="2"/>
  <c r="P23" i="2"/>
  <c r="P24" i="2"/>
  <c r="P25" i="2"/>
  <c r="P26" i="2"/>
  <c r="P18" i="2"/>
  <c r="N26" i="2"/>
  <c r="N19" i="2"/>
  <c r="N20" i="2"/>
  <c r="N21" i="2"/>
  <c r="N22" i="2"/>
  <c r="N23" i="2"/>
  <c r="N24" i="2"/>
  <c r="N25" i="2"/>
  <c r="N18" i="2"/>
  <c r="N14" i="2"/>
  <c r="N9" i="2"/>
  <c r="K8" i="2"/>
</calcChain>
</file>

<file path=xl/sharedStrings.xml><?xml version="1.0" encoding="utf-8"?>
<sst xmlns="http://schemas.openxmlformats.org/spreadsheetml/2006/main" count="262" uniqueCount="155">
  <si>
    <t>Holocrons</t>
  </si>
  <si>
    <t>Qty for sale</t>
  </si>
  <si>
    <t>C1 Personal Comlink</t>
  </si>
  <si>
    <t>Wampa</t>
  </si>
  <si>
    <t>Lightwhip</t>
  </si>
  <si>
    <t>Buying Price (in Imperial Credits)</t>
  </si>
  <si>
    <t>Potential Profit</t>
  </si>
  <si>
    <t>Potential Demand</t>
  </si>
  <si>
    <t>Sato's Hammer</t>
  </si>
  <si>
    <t>Space Needed (in cubic cm per unit)</t>
  </si>
  <si>
    <t>INF</t>
  </si>
  <si>
    <t>Electrobinaculars</t>
  </si>
  <si>
    <t>YVH 1</t>
  </si>
  <si>
    <t>Droideka</t>
  </si>
  <si>
    <t>Clone Trooper Uniforms</t>
  </si>
  <si>
    <t>Items</t>
  </si>
  <si>
    <t>I. Decision Matrix</t>
  </si>
  <si>
    <t>BUY QUANTITY</t>
  </si>
  <si>
    <t>II. Objective Function</t>
  </si>
  <si>
    <t>Maximize Potential Profit</t>
  </si>
  <si>
    <t>III. Constraints</t>
  </si>
  <si>
    <t>&lt;=</t>
  </si>
  <si>
    <t>Space Occupied</t>
  </si>
  <si>
    <t>Space Available</t>
  </si>
  <si>
    <t>2. Han Solo has only 10000 Imperial Credits</t>
  </si>
  <si>
    <t>1. Millenium Falcon has only 20,000 cubic cm space available for storage</t>
  </si>
  <si>
    <t>Money Spent</t>
  </si>
  <si>
    <t>Money Available</t>
  </si>
  <si>
    <t>Buy Qty</t>
  </si>
  <si>
    <t>Qty for Sale</t>
  </si>
  <si>
    <t>3. Buying quantity can't be more than available quantity</t>
  </si>
  <si>
    <t>4. Buying quantity can't be more than potential demand</t>
  </si>
  <si>
    <t>5. Buying quantities can't be less than zero</t>
  </si>
  <si>
    <t>&gt;=</t>
  </si>
  <si>
    <t>Zero</t>
  </si>
  <si>
    <t>Space Available in Millenium Falcon</t>
  </si>
  <si>
    <t>Imperial Credits with Han Solo</t>
  </si>
  <si>
    <t>Col I Represents the buying quantity decisions</t>
  </si>
  <si>
    <t>Microsoft Excel 15.0 Answer Report</t>
  </si>
  <si>
    <t>Worksheet: [Optimization with LP.xlsx]LP Model</t>
  </si>
  <si>
    <t>Report Created: 1/11/2017 6:26:19 PM</t>
  </si>
  <si>
    <t>Result: Solver found a solution.  All Constraints and optimality conditions are satisfied.</t>
  </si>
  <si>
    <t>Solver Engine</t>
  </si>
  <si>
    <t>Engine: GRG Nonlinear</t>
  </si>
  <si>
    <t>Solution Time: 0.219 Seconds.</t>
  </si>
  <si>
    <t>Iterations: 3 Subproblems: 6</t>
  </si>
  <si>
    <t>Solver Options</t>
  </si>
  <si>
    <t>Max Time Unlimited,  Iterations Unlimited, Precision 0.000001, Use Automatic Scaling</t>
  </si>
  <si>
    <t xml:space="preserve"> Convergence 0.0001, Population Size 100, Random Seed 0, Derivatives Forward, Require Bounds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</si>
  <si>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</si>
  <si>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</si>
  <si>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</si>
  <si>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</si>
  <si>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</si>
  <si>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</si>
  <si>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</si>
  <si>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</si>
  <si>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</si>
  <si>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</si>
  <si>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</si>
  <si>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</si>
  <si>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</si>
  <si>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$K$8</t>
  </si>
  <si>
    <t>BUY QUANTITY Maximize Potential Profit</t>
  </si>
  <si>
    <t>$I$9</t>
  </si>
  <si>
    <t>Holocrons BUY QUANTITY</t>
  </si>
  <si>
    <t>$I$10</t>
  </si>
  <si>
    <t>C1 Personal Comlink BUY QUANTITY</t>
  </si>
  <si>
    <t>$I$11</t>
  </si>
  <si>
    <t>Wampa BUY QUANTITY</t>
  </si>
  <si>
    <t>$I$12</t>
  </si>
  <si>
    <t>INF BUY QUANTITY</t>
  </si>
  <si>
    <t>$I$13</t>
  </si>
  <si>
    <t>Sato's Hammer BUY QUANTITY</t>
  </si>
  <si>
    <t>$I$14</t>
  </si>
  <si>
    <t>Electrobinaculars BUY QUANTITY</t>
  </si>
  <si>
    <t>$I$15</t>
  </si>
  <si>
    <t>YVH 1 BUY QUANTITY</t>
  </si>
  <si>
    <t>$I$16</t>
  </si>
  <si>
    <t>Droideka BUY QUANTITY</t>
  </si>
  <si>
    <t>$I$17</t>
  </si>
  <si>
    <t>Clone Trooper Uniforms BUY QUANTITY</t>
  </si>
  <si>
    <t>$N$14</t>
  </si>
  <si>
    <t>Electrobinaculars Money Spent</t>
  </si>
  <si>
    <t>$N$14&lt;=$P$14</t>
  </si>
  <si>
    <t>Binding</t>
  </si>
  <si>
    <t>$N$18</t>
  </si>
  <si>
    <t>$N$18&lt;=$P$18</t>
  </si>
  <si>
    <t>Not Binding</t>
  </si>
  <si>
    <t>$N$19</t>
  </si>
  <si>
    <t>$N$19&lt;=$P$19</t>
  </si>
  <si>
    <t>$N$20</t>
  </si>
  <si>
    <t>Space Available in Millenium Falcon Buy Qty</t>
  </si>
  <si>
    <t>$N$20&lt;=$P$20</t>
  </si>
  <si>
    <t>$N$21</t>
  </si>
  <si>
    <t>Imperial Credits with Han Solo Buy Qty</t>
  </si>
  <si>
    <t>$N$21&lt;=$P$21</t>
  </si>
  <si>
    <t>$N$22</t>
  </si>
  <si>
    <t>$N$22&lt;=$P$22</t>
  </si>
  <si>
    <t>$N$23</t>
  </si>
  <si>
    <t>$N$23&lt;=$P$23</t>
  </si>
  <si>
    <t>$N$24</t>
  </si>
  <si>
    <t>$N$24&lt;=$P$24</t>
  </si>
  <si>
    <t>$N$25</t>
  </si>
  <si>
    <t>$N$25&lt;=$P$25</t>
  </si>
  <si>
    <t>$N$26</t>
  </si>
  <si>
    <t>$N$26&lt;=$P$26</t>
  </si>
  <si>
    <t>$N$9</t>
  </si>
  <si>
    <t>Holocrons Space Occupied</t>
  </si>
  <si>
    <t>$N$9&lt;=$P$9</t>
  </si>
  <si>
    <t>$U$21</t>
  </si>
  <si>
    <t>&lt;= Buy Qty</t>
  </si>
  <si>
    <t>$U$21&gt;=$W$21</t>
  </si>
  <si>
    <t>$U$22</t>
  </si>
  <si>
    <t>$U$22&gt;=$W$22</t>
  </si>
  <si>
    <t>$U$23</t>
  </si>
  <si>
    <t>$U$23&gt;=$W$23</t>
  </si>
  <si>
    <t>$U$24</t>
  </si>
  <si>
    <t>$U$24&gt;=$W$24</t>
  </si>
  <si>
    <t>$U$25</t>
  </si>
  <si>
    <t>$U$25&gt;=$W$25</t>
  </si>
  <si>
    <t>$U$26</t>
  </si>
  <si>
    <t>$U$26&gt;=$W$26</t>
  </si>
  <si>
    <t>$U$27</t>
  </si>
  <si>
    <t>$U$27&gt;=$W$27</t>
  </si>
  <si>
    <t>$U$28</t>
  </si>
  <si>
    <t>$U$28&gt;=$W$28</t>
  </si>
  <si>
    <t>$U$29</t>
  </si>
  <si>
    <t>$U$29&gt;=$W$29</t>
  </si>
  <si>
    <t>$U$9</t>
  </si>
  <si>
    <t>$U$9&lt;=$W$9</t>
  </si>
  <si>
    <t>$U$10</t>
  </si>
  <si>
    <t>C1 Personal Comlink Buy Qty</t>
  </si>
  <si>
    <t>$U$10&lt;=$W$10</t>
  </si>
  <si>
    <t>$U$11</t>
  </si>
  <si>
    <t>Wampa Buy Qty</t>
  </si>
  <si>
    <t>$U$11&lt;=$W$11</t>
  </si>
  <si>
    <t>$U$12</t>
  </si>
  <si>
    <t>2. Han Solo has only 10000 Imperial Credits Buy Qty</t>
  </si>
  <si>
    <t>$U$12&lt;=$W$12</t>
  </si>
  <si>
    <t>$U$13</t>
  </si>
  <si>
    <t>Money Available Buy Qty</t>
  </si>
  <si>
    <t>$U$13&lt;=$W$13</t>
  </si>
  <si>
    <t>$U$14</t>
  </si>
  <si>
    <t>$U$14&lt;=$W$14</t>
  </si>
  <si>
    <t>$U$15</t>
  </si>
  <si>
    <t>YVH 1 Buy Qty</t>
  </si>
  <si>
    <t>$U$15&lt;=$W$15</t>
  </si>
  <si>
    <t>$U$16</t>
  </si>
  <si>
    <t>3. Buying quantity can't be more than available quantity Buy Qty</t>
  </si>
  <si>
    <t>$U$16&lt;=$W$16</t>
  </si>
  <si>
    <t>$U$17</t>
  </si>
  <si>
    <t>Qty for Sale Buy Qty</t>
  </si>
  <si>
    <t>$U$17&lt;=$W$17</t>
  </si>
  <si>
    <t>$I$9:$I$17=Integer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</si>
</sst>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164" fontId="0" fillId="0" borderId="0" xfId="1" applyNumberFormat="1" applyFont="1"/>
    <xf numFmtId="0" fontId="0" fillId="0" borderId="2" xfId="0" applyBorder="1"/>
    <xf numFmtId="0" fontId="6" fillId="0" borderId="2" xfId="9" applyBorder="1"/>
    <xf numFmtId="0" fontId="4" fillId="0" borderId="2" xfId="0" applyFont="1" applyBorder="1"/>
    <xf numFmtId="0" fontId="2" fillId="0" borderId="1" xfId="2"/>
    <xf numFmtId="164" fontId="1" fillId="3" borderId="2" xfId="4" applyNumberFormat="1" applyBorder="1"/>
    <xf numFmtId="164" fontId="1" fillId="7" borderId="2" xfId="8" applyNumberFormat="1" applyBorder="1"/>
    <xf numFmtId="164" fontId="1" fillId="7" borderId="2" xfId="8" applyNumberFormat="1" applyBorder="1" applyAlignment="1">
      <alignment horizontal="center" vertical="center"/>
    </xf>
    <xf numFmtId="0" fontId="3" fillId="2" borderId="2" xfId="3" applyFont="1" applyBorder="1" applyAlignment="1">
      <alignment horizontal="center" vertical="center"/>
    </xf>
    <xf numFmtId="0" fontId="3" fillId="2" borderId="2" xfId="3" applyFont="1" applyBorder="1" applyAlignment="1">
      <alignment horizontal="center" vertical="center" wrapText="1"/>
    </xf>
    <xf numFmtId="0" fontId="3" fillId="6" borderId="2" xfId="7" applyFont="1" applyBorder="1" applyAlignment="1">
      <alignment horizontal="center" vertical="center" wrapText="1"/>
    </xf>
    <xf numFmtId="0" fontId="1" fillId="5" borderId="2" xfId="6" applyBorder="1"/>
    <xf numFmtId="0" fontId="3" fillId="4" borderId="2" xfId="5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 vertical="center"/>
    </xf>
    <xf numFmtId="164" fontId="1" fillId="5" borderId="2" xfId="6" applyNumberFormat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164" fontId="0" fillId="8" borderId="2" xfId="0" applyNumberFormat="1" applyFill="1" applyBorder="1" applyAlignment="1">
      <alignment horizontal="center" vertical="center"/>
    </xf>
    <xf numFmtId="164" fontId="0" fillId="8" borderId="2" xfId="0" applyNumberFormat="1" applyFill="1" applyBorder="1"/>
    <xf numFmtId="0" fontId="0" fillId="8" borderId="2" xfId="0" applyFill="1" applyBorder="1"/>
    <xf numFmtId="0" fontId="0" fillId="0" borderId="5" xfId="0" applyFill="1" applyBorder="1" applyAlignment="1"/>
    <xf numFmtId="0" fontId="9" fillId="0" borderId="4" xfId="0" applyFont="1" applyFill="1" applyBorder="1" applyAlignment="1">
      <alignment horizontal="center"/>
    </xf>
    <xf numFmtId="0" fontId="0" fillId="0" borderId="6" xfId="0" applyFill="1" applyBorder="1" applyAlignment="1"/>
    <xf numFmtId="0" fontId="0" fillId="0" borderId="5" xfId="0" applyNumberFormat="1" applyFill="1" applyBorder="1" applyAlignment="1"/>
    <xf numFmtId="0" fontId="0" fillId="0" borderId="6" xfId="0" applyNumberFormat="1" applyFill="1" applyBorder="1" applyAlignment="1"/>
    <xf numFmtId="164" fontId="0" fillId="0" borderId="6" xfId="0" applyNumberFormat="1" applyFill="1" applyBorder="1" applyAlignment="1"/>
    <xf numFmtId="0" fontId="0" fillId="9" borderId="0" xfId="0" applyFill="1"/>
  </cellXfs>
  <cellStyles count="10">
    <cellStyle name="40% - Accent2" xfId="4" builtinId="35"/>
    <cellStyle name="40% - Accent3" xfId="6" builtinId="39"/>
    <cellStyle name="40% - Accent6" xfId="8" builtinId="51"/>
    <cellStyle name="Accent2" xfId="3" builtinId="33"/>
    <cellStyle name="Accent3" xfId="5" builtinId="37"/>
    <cellStyle name="Accent6" xfId="7" builtinId="49"/>
    <cellStyle name="Comma" xfId="1" builtinId="3"/>
    <cellStyle name="Heading 2" xfId="2" builtinId="17"/>
    <cellStyle name="Hyperlink" xfId="9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supplychaindetectiv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694764</xdr:colOff>
      <xdr:row>0</xdr:row>
      <xdr:rowOff>0</xdr:rowOff>
    </xdr:from>
    <xdr:to>
      <xdr:col>20</xdr:col>
      <xdr:colOff>411732</xdr:colOff>
      <xdr:row>2</xdr:row>
      <xdr:rowOff>145676</xdr:rowOff>
    </xdr:to>
    <xdr:grpSp>
      <xdr:nvGrpSpPr>
        <xdr:cNvPr id="2" name="Group 1">
          <a:hlinkClick xmlns:r="http://schemas.openxmlformats.org/officeDocument/2006/relationships" r:id="rId1"/>
        </xdr:cNvPr>
        <xdr:cNvGrpSpPr/>
      </xdr:nvGrpSpPr>
      <xdr:grpSpPr>
        <a:xfrm>
          <a:off x="1904999" y="0"/>
          <a:ext cx="13029557" cy="762000"/>
          <a:chOff x="3018452" y="1105927"/>
          <a:chExt cx="8967222" cy="2142857"/>
        </a:xfrm>
      </xdr:grpSpPr>
      <xdr:sp macro="" textlink="">
        <xdr:nvSpPr>
          <xdr:cNvPr id="3" name="TextBox 7"/>
          <xdr:cNvSpPr txBox="1"/>
        </xdr:nvSpPr>
        <xdr:spPr>
          <a:xfrm>
            <a:off x="3018452" y="1127358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2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04279" y="1105927"/>
            <a:ext cx="568253" cy="212142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arwars.wikia.com/wiki/Droideka" TargetMode="External"/><Relationship Id="rId3" Type="http://schemas.openxmlformats.org/officeDocument/2006/relationships/hyperlink" Target="http://starwars.wikia.com/wiki/C1_personal_comlink" TargetMode="External"/><Relationship Id="rId7" Type="http://schemas.openxmlformats.org/officeDocument/2006/relationships/hyperlink" Target="http://starwars.wikia.com/wiki/YVH_1" TargetMode="External"/><Relationship Id="rId2" Type="http://schemas.openxmlformats.org/officeDocument/2006/relationships/hyperlink" Target="http://starwars.wikia.com/wiki/Holocron" TargetMode="External"/><Relationship Id="rId1" Type="http://schemas.openxmlformats.org/officeDocument/2006/relationships/hyperlink" Target="http://starwars.wikia.com/wiki/Wampa" TargetMode="External"/><Relationship Id="rId6" Type="http://schemas.openxmlformats.org/officeDocument/2006/relationships/hyperlink" Target="http://starwars.wikia.com/wiki/Electrobinoculars" TargetMode="External"/><Relationship Id="rId5" Type="http://schemas.openxmlformats.org/officeDocument/2006/relationships/hyperlink" Target="http://starwars.wikia.com/wiki/Sato%27s_Hamme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tarwars.wikia.com/wiki/Lightwhip" TargetMode="External"/><Relationship Id="rId9" Type="http://schemas.openxmlformats.org/officeDocument/2006/relationships/hyperlink" Target="http://starwars.wikia.com/wiki/Clone_troope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tarwars.wikia.com/wiki/Droideka" TargetMode="External"/><Relationship Id="rId3" Type="http://schemas.openxmlformats.org/officeDocument/2006/relationships/hyperlink" Target="http://starwars.wikia.com/wiki/C1_personal_comlink" TargetMode="External"/><Relationship Id="rId7" Type="http://schemas.openxmlformats.org/officeDocument/2006/relationships/hyperlink" Target="http://starwars.wikia.com/wiki/YVH_1" TargetMode="External"/><Relationship Id="rId2" Type="http://schemas.openxmlformats.org/officeDocument/2006/relationships/hyperlink" Target="http://starwars.wikia.com/wiki/Holocron" TargetMode="External"/><Relationship Id="rId1" Type="http://schemas.openxmlformats.org/officeDocument/2006/relationships/hyperlink" Target="http://starwars.wikia.com/wiki/Wampa" TargetMode="External"/><Relationship Id="rId6" Type="http://schemas.openxmlformats.org/officeDocument/2006/relationships/hyperlink" Target="http://starwars.wikia.com/wiki/Electrobinocular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starwars.wikia.com/wiki/Sato%27s_Hammer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starwars.wikia.com/wiki/Lightwhip" TargetMode="External"/><Relationship Id="rId9" Type="http://schemas.openxmlformats.org/officeDocument/2006/relationships/hyperlink" Target="http://starwars.wikia.com/wiki/Clone_troop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J19"/>
  <sheetViews>
    <sheetView showGridLines="0" zoomScale="85" zoomScaleNormal="85" workbookViewId="0">
      <selection activeCell="H19" sqref="H19"/>
    </sheetView>
  </sheetViews>
  <sheetFormatPr defaultRowHeight="15" x14ac:dyDescent="0.25"/>
  <cols>
    <col min="5" max="5" width="26" customWidth="1"/>
    <col min="6" max="6" width="10.85546875" bestFit="1" customWidth="1"/>
    <col min="7" max="7" width="20.140625" customWidth="1"/>
    <col min="8" max="8" width="21.42578125" customWidth="1"/>
    <col min="9" max="9" width="11.5703125" customWidth="1"/>
    <col min="10" max="10" width="13.140625" customWidth="1"/>
  </cols>
  <sheetData>
    <row r="6" spans="5:10" ht="29.25" customHeight="1" x14ac:dyDescent="0.25">
      <c r="E6" s="9" t="s">
        <v>15</v>
      </c>
      <c r="F6" s="10" t="s">
        <v>1</v>
      </c>
      <c r="G6" s="10" t="s">
        <v>5</v>
      </c>
      <c r="H6" s="10" t="s">
        <v>9</v>
      </c>
      <c r="I6" s="11" t="s">
        <v>6</v>
      </c>
      <c r="J6" s="11" t="s">
        <v>7</v>
      </c>
    </row>
    <row r="7" spans="5:10" x14ac:dyDescent="0.25">
      <c r="E7" s="3" t="s">
        <v>0</v>
      </c>
      <c r="F7" s="6">
        <v>100</v>
      </c>
      <c r="G7" s="6">
        <v>50</v>
      </c>
      <c r="H7" s="6">
        <v>100</v>
      </c>
      <c r="I7" s="7">
        <v>30</v>
      </c>
      <c r="J7" s="7">
        <v>50</v>
      </c>
    </row>
    <row r="8" spans="5:10" x14ac:dyDescent="0.25">
      <c r="E8" s="3" t="s">
        <v>2</v>
      </c>
      <c r="F8" s="6">
        <v>50</v>
      </c>
      <c r="G8" s="6">
        <v>20</v>
      </c>
      <c r="H8" s="6">
        <v>50</v>
      </c>
      <c r="I8" s="7">
        <v>30</v>
      </c>
      <c r="J8" s="7">
        <v>100</v>
      </c>
    </row>
    <row r="9" spans="5:10" x14ac:dyDescent="0.25">
      <c r="E9" s="3" t="s">
        <v>3</v>
      </c>
      <c r="F9" s="6">
        <v>1</v>
      </c>
      <c r="G9" s="6">
        <v>500</v>
      </c>
      <c r="H9" s="6">
        <v>100000</v>
      </c>
      <c r="I9" s="7">
        <v>1000</v>
      </c>
      <c r="J9" s="7">
        <v>1</v>
      </c>
    </row>
    <row r="10" spans="5:10" x14ac:dyDescent="0.25">
      <c r="E10" s="3" t="s">
        <v>4</v>
      </c>
      <c r="F10" s="6">
        <v>2</v>
      </c>
      <c r="G10" s="6">
        <v>1000</v>
      </c>
      <c r="H10" s="6">
        <v>50</v>
      </c>
      <c r="I10" s="7">
        <v>2000</v>
      </c>
      <c r="J10" s="8" t="s">
        <v>10</v>
      </c>
    </row>
    <row r="11" spans="5:10" x14ac:dyDescent="0.25">
      <c r="E11" s="3" t="s">
        <v>8</v>
      </c>
      <c r="F11" s="6">
        <v>1</v>
      </c>
      <c r="G11" s="6">
        <v>1000000</v>
      </c>
      <c r="H11" s="6">
        <v>20000000</v>
      </c>
      <c r="I11" s="7">
        <v>200000</v>
      </c>
      <c r="J11" s="7">
        <v>1</v>
      </c>
    </row>
    <row r="12" spans="5:10" x14ac:dyDescent="0.25">
      <c r="E12" s="3" t="s">
        <v>11</v>
      </c>
      <c r="F12" s="6">
        <v>100</v>
      </c>
      <c r="G12" s="6">
        <v>10</v>
      </c>
      <c r="H12" s="6">
        <v>300</v>
      </c>
      <c r="I12" s="7">
        <v>5</v>
      </c>
      <c r="J12" s="7">
        <v>80</v>
      </c>
    </row>
    <row r="13" spans="5:10" x14ac:dyDescent="0.25">
      <c r="E13" s="3" t="s">
        <v>12</v>
      </c>
      <c r="F13" s="6">
        <v>10</v>
      </c>
      <c r="G13" s="6">
        <v>800</v>
      </c>
      <c r="H13" s="6">
        <v>1500</v>
      </c>
      <c r="I13" s="7">
        <v>500</v>
      </c>
      <c r="J13" s="7">
        <v>20</v>
      </c>
    </row>
    <row r="14" spans="5:10" x14ac:dyDescent="0.25">
      <c r="E14" s="3" t="s">
        <v>13</v>
      </c>
      <c r="F14" s="6">
        <v>10</v>
      </c>
      <c r="G14" s="6">
        <v>500</v>
      </c>
      <c r="H14" s="6">
        <v>1000</v>
      </c>
      <c r="I14" s="7">
        <v>800</v>
      </c>
      <c r="J14" s="7">
        <v>20</v>
      </c>
    </row>
    <row r="15" spans="5:10" x14ac:dyDescent="0.25">
      <c r="E15" s="3" t="s">
        <v>14</v>
      </c>
      <c r="F15" s="6">
        <v>10</v>
      </c>
      <c r="G15" s="6">
        <v>20</v>
      </c>
      <c r="H15" s="6">
        <v>100</v>
      </c>
      <c r="I15" s="7">
        <v>20</v>
      </c>
      <c r="J15" s="7">
        <v>10</v>
      </c>
    </row>
    <row r="16" spans="5:10" x14ac:dyDescent="0.25">
      <c r="F16" s="1"/>
      <c r="G16" s="1"/>
      <c r="H16" s="1"/>
      <c r="I16" s="1"/>
      <c r="J16" s="1"/>
    </row>
    <row r="17" spans="6:10" x14ac:dyDescent="0.25">
      <c r="F17" s="1"/>
      <c r="G17" s="1"/>
      <c r="H17" s="1"/>
      <c r="I17" s="1"/>
      <c r="J17" s="1"/>
    </row>
    <row r="18" spans="6:10" x14ac:dyDescent="0.25">
      <c r="F18" s="1"/>
      <c r="G18" s="1"/>
      <c r="H18" s="1"/>
      <c r="I18" s="1"/>
      <c r="J18" s="1"/>
    </row>
    <row r="19" spans="6:10" x14ac:dyDescent="0.25">
      <c r="G19" s="1"/>
    </row>
  </sheetData>
  <hyperlinks>
    <hyperlink ref="E9" r:id="rId1"/>
    <hyperlink ref="E7" r:id="rId2"/>
    <hyperlink ref="E8" r:id="rId3"/>
    <hyperlink ref="E10" r:id="rId4"/>
    <hyperlink ref="E11" r:id="rId5"/>
    <hyperlink ref="E12" r:id="rId6"/>
    <hyperlink ref="E13" r:id="rId7"/>
    <hyperlink ref="E14" r:id="rId8"/>
    <hyperlink ref="E15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topLeftCell="A43" workbookViewId="0"/>
  </sheetViews>
  <sheetFormatPr defaultRowHeight="15" x14ac:dyDescent="0.25"/>
  <cols>
    <col min="1" max="1" width="2.28515625" customWidth="1"/>
    <col min="2" max="2" width="17.42578125" customWidth="1"/>
    <col min="3" max="3" width="59" customWidth="1"/>
    <col min="4" max="4" width="13.7109375" bestFit="1" customWidth="1"/>
    <col min="5" max="5" width="14.28515625" bestFit="1" customWidth="1"/>
    <col min="6" max="6" width="11.42578125" customWidth="1"/>
    <col min="7" max="7" width="9" customWidth="1"/>
  </cols>
  <sheetData>
    <row r="1" spans="1:5" x14ac:dyDescent="0.25">
      <c r="A1" s="14" t="s">
        <v>38</v>
      </c>
    </row>
    <row r="2" spans="1:5" x14ac:dyDescent="0.25">
      <c r="A2" s="14" t="s">
        <v>39</v>
      </c>
    </row>
    <row r="3" spans="1:5" x14ac:dyDescent="0.25">
      <c r="A3" s="14" t="s">
        <v>40</v>
      </c>
    </row>
    <row r="4" spans="1:5" x14ac:dyDescent="0.25">
      <c r="A4" s="14" t="s">
        <v>41</v>
      </c>
    </row>
    <row r="5" spans="1:5" x14ac:dyDescent="0.25">
      <c r="A5" s="14" t="s">
        <v>42</v>
      </c>
    </row>
    <row r="6" spans="1:5" x14ac:dyDescent="0.25">
      <c r="A6" s="14"/>
      <c r="B6" t="s">
        <v>43</v>
      </c>
    </row>
    <row r="7" spans="1:5" x14ac:dyDescent="0.25">
      <c r="A7" s="14"/>
      <c r="B7" t="s">
        <v>44</v>
      </c>
    </row>
    <row r="8" spans="1:5" x14ac:dyDescent="0.25">
      <c r="A8" s="14"/>
      <c r="B8" t="s">
        <v>45</v>
      </c>
    </row>
    <row r="9" spans="1:5" x14ac:dyDescent="0.25">
      <c r="A9" s="14" t="s">
        <v>46</v>
      </c>
    </row>
    <row r="10" spans="1:5" x14ac:dyDescent="0.25">
      <c r="B10" t="s">
        <v>47</v>
      </c>
    </row>
    <row r="11" spans="1:5" x14ac:dyDescent="0.25">
      <c r="B11" t="s">
        <v>48</v>
      </c>
    </row>
    <row r="12" spans="1:5" x14ac:dyDescent="0.25">
      <c r="B12" t="s">
        <v>49</v>
      </c>
    </row>
    <row r="14" spans="1:5" ht="15.75" thickBot="1" x14ac:dyDescent="0.3">
      <c r="A14" t="s">
        <v>50</v>
      </c>
    </row>
    <row r="15" spans="1:5" ht="15.75" thickBot="1" x14ac:dyDescent="0.3">
      <c r="B15" s="27" t="s">
        <v>51</v>
      </c>
      <c r="C15" s="27" t="s">
        <v>52</v>
      </c>
      <c r="D15" s="27" t="s">
        <v>53</v>
      </c>
      <c r="E15" s="27" t="s">
        <v>54</v>
      </c>
    </row>
    <row r="16" spans="1:5" ht="15.75" thickBot="1" x14ac:dyDescent="0.3">
      <c r="B16" s="26" t="s">
        <v>62</v>
      </c>
      <c r="C16" s="26" t="s">
        <v>63</v>
      </c>
      <c r="D16" s="29">
        <v>0</v>
      </c>
      <c r="E16" s="29">
        <v>14820</v>
      </c>
    </row>
    <row r="19" spans="1:6" ht="15.75" thickBot="1" x14ac:dyDescent="0.3">
      <c r="A19" t="s">
        <v>55</v>
      </c>
    </row>
    <row r="20" spans="1:6" ht="15.75" thickBot="1" x14ac:dyDescent="0.3">
      <c r="B20" s="27" t="s">
        <v>51</v>
      </c>
      <c r="C20" s="27" t="s">
        <v>52</v>
      </c>
      <c r="D20" s="27" t="s">
        <v>53</v>
      </c>
      <c r="E20" s="27" t="s">
        <v>54</v>
      </c>
      <c r="F20" s="27" t="s">
        <v>56</v>
      </c>
    </row>
    <row r="21" spans="1:6" x14ac:dyDescent="0.25">
      <c r="B21" s="28" t="s">
        <v>64</v>
      </c>
      <c r="C21" s="28" t="s">
        <v>65</v>
      </c>
      <c r="D21" s="30">
        <v>0</v>
      </c>
      <c r="E21" s="30">
        <v>4</v>
      </c>
      <c r="F21" s="28" t="s">
        <v>56</v>
      </c>
    </row>
    <row r="22" spans="1:6" x14ac:dyDescent="0.25">
      <c r="B22" s="28" t="s">
        <v>66</v>
      </c>
      <c r="C22" s="28" t="s">
        <v>67</v>
      </c>
      <c r="D22" s="30">
        <v>0</v>
      </c>
      <c r="E22" s="30">
        <v>50</v>
      </c>
      <c r="F22" s="28" t="s">
        <v>56</v>
      </c>
    </row>
    <row r="23" spans="1:6" x14ac:dyDescent="0.25">
      <c r="B23" s="28" t="s">
        <v>68</v>
      </c>
      <c r="C23" s="28" t="s">
        <v>69</v>
      </c>
      <c r="D23" s="30">
        <v>0</v>
      </c>
      <c r="E23" s="30">
        <v>0</v>
      </c>
      <c r="F23" s="28" t="s">
        <v>56</v>
      </c>
    </row>
    <row r="24" spans="1:6" x14ac:dyDescent="0.25">
      <c r="B24" s="28" t="s">
        <v>70</v>
      </c>
      <c r="C24" s="28" t="s">
        <v>71</v>
      </c>
      <c r="D24" s="30">
        <v>0</v>
      </c>
      <c r="E24" s="30">
        <v>2</v>
      </c>
      <c r="F24" s="28" t="s">
        <v>56</v>
      </c>
    </row>
    <row r="25" spans="1:6" x14ac:dyDescent="0.25">
      <c r="B25" s="28" t="s">
        <v>72</v>
      </c>
      <c r="C25" s="28" t="s">
        <v>73</v>
      </c>
      <c r="D25" s="30">
        <v>0</v>
      </c>
      <c r="E25" s="30">
        <v>0</v>
      </c>
      <c r="F25" s="28" t="s">
        <v>56</v>
      </c>
    </row>
    <row r="26" spans="1:6" x14ac:dyDescent="0.25">
      <c r="B26" s="28" t="s">
        <v>74</v>
      </c>
      <c r="C26" s="28" t="s">
        <v>75</v>
      </c>
      <c r="D26" s="30">
        <v>0</v>
      </c>
      <c r="E26" s="30">
        <v>0</v>
      </c>
      <c r="F26" s="28" t="s">
        <v>56</v>
      </c>
    </row>
    <row r="27" spans="1:6" x14ac:dyDescent="0.25">
      <c r="B27" s="28" t="s">
        <v>76</v>
      </c>
      <c r="C27" s="28" t="s">
        <v>77</v>
      </c>
      <c r="D27" s="30">
        <v>0</v>
      </c>
      <c r="E27" s="30">
        <v>2</v>
      </c>
      <c r="F27" s="28" t="s">
        <v>56</v>
      </c>
    </row>
    <row r="28" spans="1:6" x14ac:dyDescent="0.25">
      <c r="B28" s="28" t="s">
        <v>78</v>
      </c>
      <c r="C28" s="28" t="s">
        <v>79</v>
      </c>
      <c r="D28" s="30">
        <v>0</v>
      </c>
      <c r="E28" s="30">
        <v>10</v>
      </c>
      <c r="F28" s="28" t="s">
        <v>56</v>
      </c>
    </row>
    <row r="29" spans="1:6" ht="15.75" thickBot="1" x14ac:dyDescent="0.3">
      <c r="B29" s="26" t="s">
        <v>80</v>
      </c>
      <c r="C29" s="26" t="s">
        <v>81</v>
      </c>
      <c r="D29" s="29">
        <v>0</v>
      </c>
      <c r="E29" s="29">
        <v>10</v>
      </c>
      <c r="F29" s="26" t="s">
        <v>56</v>
      </c>
    </row>
    <row r="32" spans="1:6" ht="15.75" thickBot="1" x14ac:dyDescent="0.3">
      <c r="A32" t="s">
        <v>57</v>
      </c>
    </row>
    <row r="33" spans="2:7" ht="15.75" thickBot="1" x14ac:dyDescent="0.3">
      <c r="B33" s="27" t="s">
        <v>51</v>
      </c>
      <c r="C33" s="27" t="s">
        <v>52</v>
      </c>
      <c r="D33" s="27" t="s">
        <v>58</v>
      </c>
      <c r="E33" s="27" t="s">
        <v>59</v>
      </c>
      <c r="F33" s="27" t="s">
        <v>60</v>
      </c>
      <c r="G33" s="27" t="s">
        <v>61</v>
      </c>
    </row>
    <row r="34" spans="2:7" x14ac:dyDescent="0.25">
      <c r="B34" s="28" t="s">
        <v>82</v>
      </c>
      <c r="C34" s="28" t="s">
        <v>83</v>
      </c>
      <c r="D34" s="30">
        <v>10000</v>
      </c>
      <c r="E34" s="28" t="s">
        <v>84</v>
      </c>
      <c r="F34" s="28" t="s">
        <v>85</v>
      </c>
      <c r="G34" s="28">
        <v>0</v>
      </c>
    </row>
    <row r="35" spans="2:7" x14ac:dyDescent="0.25">
      <c r="B35" s="28" t="s">
        <v>86</v>
      </c>
      <c r="C35" s="28" t="s">
        <v>28</v>
      </c>
      <c r="D35" s="30">
        <v>4</v>
      </c>
      <c r="E35" s="28" t="s">
        <v>87</v>
      </c>
      <c r="F35" s="28" t="s">
        <v>88</v>
      </c>
      <c r="G35" s="28">
        <v>96</v>
      </c>
    </row>
    <row r="36" spans="2:7" x14ac:dyDescent="0.25">
      <c r="B36" s="28" t="s">
        <v>89</v>
      </c>
      <c r="C36" s="28" t="s">
        <v>28</v>
      </c>
      <c r="D36" s="30">
        <v>50</v>
      </c>
      <c r="E36" s="28" t="s">
        <v>90</v>
      </c>
      <c r="F36" s="28" t="s">
        <v>85</v>
      </c>
      <c r="G36" s="28">
        <v>0</v>
      </c>
    </row>
    <row r="37" spans="2:7" x14ac:dyDescent="0.25">
      <c r="B37" s="28" t="s">
        <v>91</v>
      </c>
      <c r="C37" s="28" t="s">
        <v>92</v>
      </c>
      <c r="D37" s="30">
        <v>0</v>
      </c>
      <c r="E37" s="28" t="s">
        <v>93</v>
      </c>
      <c r="F37" s="28" t="s">
        <v>88</v>
      </c>
      <c r="G37" s="28">
        <v>1</v>
      </c>
    </row>
    <row r="38" spans="2:7" x14ac:dyDescent="0.25">
      <c r="B38" s="28" t="s">
        <v>94</v>
      </c>
      <c r="C38" s="28" t="s">
        <v>95</v>
      </c>
      <c r="D38" s="30">
        <v>2</v>
      </c>
      <c r="E38" s="28" t="s">
        <v>96</v>
      </c>
      <c r="F38" s="28" t="s">
        <v>85</v>
      </c>
      <c r="G38" s="28">
        <v>0</v>
      </c>
    </row>
    <row r="39" spans="2:7" x14ac:dyDescent="0.25">
      <c r="B39" s="28" t="s">
        <v>97</v>
      </c>
      <c r="C39" s="28" t="s">
        <v>28</v>
      </c>
      <c r="D39" s="30">
        <v>0</v>
      </c>
      <c r="E39" s="28" t="s">
        <v>98</v>
      </c>
      <c r="F39" s="28" t="s">
        <v>88</v>
      </c>
      <c r="G39" s="28">
        <v>1</v>
      </c>
    </row>
    <row r="40" spans="2:7" x14ac:dyDescent="0.25">
      <c r="B40" s="28" t="s">
        <v>99</v>
      </c>
      <c r="C40" s="28" t="s">
        <v>28</v>
      </c>
      <c r="D40" s="30">
        <v>0</v>
      </c>
      <c r="E40" s="28" t="s">
        <v>100</v>
      </c>
      <c r="F40" s="28" t="s">
        <v>88</v>
      </c>
      <c r="G40" s="28">
        <v>100</v>
      </c>
    </row>
    <row r="41" spans="2:7" x14ac:dyDescent="0.25">
      <c r="B41" s="28" t="s">
        <v>101</v>
      </c>
      <c r="C41" s="28" t="s">
        <v>28</v>
      </c>
      <c r="D41" s="30">
        <v>2</v>
      </c>
      <c r="E41" s="28" t="s">
        <v>102</v>
      </c>
      <c r="F41" s="28" t="s">
        <v>88</v>
      </c>
      <c r="G41" s="28">
        <v>8</v>
      </c>
    </row>
    <row r="42" spans="2:7" x14ac:dyDescent="0.25">
      <c r="B42" s="28" t="s">
        <v>103</v>
      </c>
      <c r="C42" s="28" t="s">
        <v>28</v>
      </c>
      <c r="D42" s="30">
        <v>10</v>
      </c>
      <c r="E42" s="28" t="s">
        <v>104</v>
      </c>
      <c r="F42" s="28" t="s">
        <v>85</v>
      </c>
      <c r="G42" s="28">
        <v>0</v>
      </c>
    </row>
    <row r="43" spans="2:7" x14ac:dyDescent="0.25">
      <c r="B43" s="28" t="s">
        <v>105</v>
      </c>
      <c r="C43" s="28" t="s">
        <v>28</v>
      </c>
      <c r="D43" s="30">
        <v>10</v>
      </c>
      <c r="E43" s="28" t="s">
        <v>106</v>
      </c>
      <c r="F43" s="28" t="s">
        <v>85</v>
      </c>
      <c r="G43" s="28">
        <v>0</v>
      </c>
    </row>
    <row r="44" spans="2:7" x14ac:dyDescent="0.25">
      <c r="B44" s="28" t="s">
        <v>107</v>
      </c>
      <c r="C44" s="28" t="s">
        <v>108</v>
      </c>
      <c r="D44" s="30">
        <v>17000</v>
      </c>
      <c r="E44" s="28" t="s">
        <v>109</v>
      </c>
      <c r="F44" s="28" t="s">
        <v>88</v>
      </c>
      <c r="G44" s="28">
        <v>3000</v>
      </c>
    </row>
    <row r="45" spans="2:7" x14ac:dyDescent="0.25">
      <c r="B45" s="28" t="s">
        <v>110</v>
      </c>
      <c r="C45" s="28" t="s">
        <v>111</v>
      </c>
      <c r="D45" s="31">
        <v>4</v>
      </c>
      <c r="E45" s="28" t="s">
        <v>112</v>
      </c>
      <c r="F45" s="28" t="s">
        <v>88</v>
      </c>
      <c r="G45" s="31">
        <v>4</v>
      </c>
    </row>
    <row r="46" spans="2:7" x14ac:dyDescent="0.25">
      <c r="B46" s="28" t="s">
        <v>113</v>
      </c>
      <c r="C46" s="28" t="s">
        <v>111</v>
      </c>
      <c r="D46" s="31">
        <v>50</v>
      </c>
      <c r="E46" s="28" t="s">
        <v>114</v>
      </c>
      <c r="F46" s="28" t="s">
        <v>88</v>
      </c>
      <c r="G46" s="31">
        <v>50</v>
      </c>
    </row>
    <row r="47" spans="2:7" x14ac:dyDescent="0.25">
      <c r="B47" s="28" t="s">
        <v>115</v>
      </c>
      <c r="C47" s="28" t="s">
        <v>111</v>
      </c>
      <c r="D47" s="31">
        <v>0</v>
      </c>
      <c r="E47" s="28" t="s">
        <v>116</v>
      </c>
      <c r="F47" s="28" t="s">
        <v>85</v>
      </c>
      <c r="G47" s="31">
        <v>0</v>
      </c>
    </row>
    <row r="48" spans="2:7" x14ac:dyDescent="0.25">
      <c r="B48" s="28" t="s">
        <v>117</v>
      </c>
      <c r="C48" s="28" t="s">
        <v>111</v>
      </c>
      <c r="D48" s="31">
        <v>2</v>
      </c>
      <c r="E48" s="28" t="s">
        <v>118</v>
      </c>
      <c r="F48" s="28" t="s">
        <v>88</v>
      </c>
      <c r="G48" s="31">
        <v>2</v>
      </c>
    </row>
    <row r="49" spans="2:7" x14ac:dyDescent="0.25">
      <c r="B49" s="28" t="s">
        <v>119</v>
      </c>
      <c r="C49" s="28" t="s">
        <v>111</v>
      </c>
      <c r="D49" s="31">
        <v>0</v>
      </c>
      <c r="E49" s="28" t="s">
        <v>120</v>
      </c>
      <c r="F49" s="28" t="s">
        <v>85</v>
      </c>
      <c r="G49" s="31">
        <v>0</v>
      </c>
    </row>
    <row r="50" spans="2:7" x14ac:dyDescent="0.25">
      <c r="B50" s="28" t="s">
        <v>121</v>
      </c>
      <c r="C50" s="28" t="s">
        <v>111</v>
      </c>
      <c r="D50" s="31">
        <v>0</v>
      </c>
      <c r="E50" s="28" t="s">
        <v>122</v>
      </c>
      <c r="F50" s="28" t="s">
        <v>85</v>
      </c>
      <c r="G50" s="31">
        <v>0</v>
      </c>
    </row>
    <row r="51" spans="2:7" x14ac:dyDescent="0.25">
      <c r="B51" s="28" t="s">
        <v>123</v>
      </c>
      <c r="C51" s="28" t="s">
        <v>28</v>
      </c>
      <c r="D51" s="31">
        <v>2</v>
      </c>
      <c r="E51" s="28" t="s">
        <v>124</v>
      </c>
      <c r="F51" s="28" t="s">
        <v>88</v>
      </c>
      <c r="G51" s="31">
        <v>2</v>
      </c>
    </row>
    <row r="52" spans="2:7" x14ac:dyDescent="0.25">
      <c r="B52" s="28" t="s">
        <v>125</v>
      </c>
      <c r="C52" s="28" t="s">
        <v>28</v>
      </c>
      <c r="D52" s="31">
        <v>10</v>
      </c>
      <c r="E52" s="28" t="s">
        <v>126</v>
      </c>
      <c r="F52" s="28" t="s">
        <v>88</v>
      </c>
      <c r="G52" s="31">
        <v>10</v>
      </c>
    </row>
    <row r="53" spans="2:7" x14ac:dyDescent="0.25">
      <c r="B53" s="28" t="s">
        <v>127</v>
      </c>
      <c r="C53" s="28" t="s">
        <v>28</v>
      </c>
      <c r="D53" s="31">
        <v>10</v>
      </c>
      <c r="E53" s="28" t="s">
        <v>128</v>
      </c>
      <c r="F53" s="28" t="s">
        <v>88</v>
      </c>
      <c r="G53" s="31">
        <v>10</v>
      </c>
    </row>
    <row r="54" spans="2:7" x14ac:dyDescent="0.25">
      <c r="B54" s="28" t="s">
        <v>129</v>
      </c>
      <c r="C54" s="28" t="s">
        <v>111</v>
      </c>
      <c r="D54" s="30">
        <v>4</v>
      </c>
      <c r="E54" s="28" t="s">
        <v>130</v>
      </c>
      <c r="F54" s="28" t="s">
        <v>88</v>
      </c>
      <c r="G54" s="28">
        <v>46</v>
      </c>
    </row>
    <row r="55" spans="2:7" x14ac:dyDescent="0.25">
      <c r="B55" s="28" t="s">
        <v>131</v>
      </c>
      <c r="C55" s="28" t="s">
        <v>132</v>
      </c>
      <c r="D55" s="30">
        <v>50</v>
      </c>
      <c r="E55" s="28" t="s">
        <v>133</v>
      </c>
      <c r="F55" s="28" t="s">
        <v>88</v>
      </c>
      <c r="G55" s="28">
        <v>50</v>
      </c>
    </row>
    <row r="56" spans="2:7" x14ac:dyDescent="0.25">
      <c r="B56" s="28" t="s">
        <v>134</v>
      </c>
      <c r="C56" s="28" t="s">
        <v>135</v>
      </c>
      <c r="D56" s="30">
        <v>0</v>
      </c>
      <c r="E56" s="28" t="s">
        <v>136</v>
      </c>
      <c r="F56" s="28" t="s">
        <v>88</v>
      </c>
      <c r="G56" s="28">
        <v>1</v>
      </c>
    </row>
    <row r="57" spans="2:7" x14ac:dyDescent="0.25">
      <c r="B57" s="28" t="s">
        <v>137</v>
      </c>
      <c r="C57" s="28" t="s">
        <v>138</v>
      </c>
      <c r="D57" s="30">
        <v>2</v>
      </c>
      <c r="E57" s="28" t="s">
        <v>139</v>
      </c>
      <c r="F57" s="28" t="s">
        <v>88</v>
      </c>
      <c r="G57" s="28">
        <v>99999997</v>
      </c>
    </row>
    <row r="58" spans="2:7" x14ac:dyDescent="0.25">
      <c r="B58" s="28" t="s">
        <v>140</v>
      </c>
      <c r="C58" s="28" t="s">
        <v>141</v>
      </c>
      <c r="D58" s="30">
        <v>0</v>
      </c>
      <c r="E58" s="28" t="s">
        <v>142</v>
      </c>
      <c r="F58" s="28" t="s">
        <v>88</v>
      </c>
      <c r="G58" s="28">
        <v>1</v>
      </c>
    </row>
    <row r="59" spans="2:7" x14ac:dyDescent="0.25">
      <c r="B59" s="28" t="s">
        <v>143</v>
      </c>
      <c r="C59" s="28" t="s">
        <v>111</v>
      </c>
      <c r="D59" s="30">
        <v>0</v>
      </c>
      <c r="E59" s="28" t="s">
        <v>144</v>
      </c>
      <c r="F59" s="28" t="s">
        <v>88</v>
      </c>
      <c r="G59" s="28">
        <v>80</v>
      </c>
    </row>
    <row r="60" spans="2:7" x14ac:dyDescent="0.25">
      <c r="B60" s="28" t="s">
        <v>145</v>
      </c>
      <c r="C60" s="28" t="s">
        <v>146</v>
      </c>
      <c r="D60" s="30">
        <v>2</v>
      </c>
      <c r="E60" s="28" t="s">
        <v>147</v>
      </c>
      <c r="F60" s="28" t="s">
        <v>88</v>
      </c>
      <c r="G60" s="28">
        <v>18</v>
      </c>
    </row>
    <row r="61" spans="2:7" x14ac:dyDescent="0.25">
      <c r="B61" s="28" t="s">
        <v>148</v>
      </c>
      <c r="C61" s="28" t="s">
        <v>149</v>
      </c>
      <c r="D61" s="30">
        <v>10</v>
      </c>
      <c r="E61" s="28" t="s">
        <v>150</v>
      </c>
      <c r="F61" s="28" t="s">
        <v>88</v>
      </c>
      <c r="G61" s="28">
        <v>10</v>
      </c>
    </row>
    <row r="62" spans="2:7" x14ac:dyDescent="0.25">
      <c r="B62" s="28" t="s">
        <v>151</v>
      </c>
      <c r="C62" s="28" t="s">
        <v>152</v>
      </c>
      <c r="D62" s="30">
        <v>10</v>
      </c>
      <c r="E62" s="28" t="s">
        <v>153</v>
      </c>
      <c r="F62" s="28" t="s">
        <v>85</v>
      </c>
      <c r="G62" s="28">
        <v>0</v>
      </c>
    </row>
    <row r="63" spans="2:7" ht="15.75" thickBot="1" x14ac:dyDescent="0.3">
      <c r="B63" s="26" t="s">
        <v>154</v>
      </c>
      <c r="C63" s="26"/>
      <c r="D63" s="26"/>
      <c r="E63" s="26"/>
      <c r="F63" s="26"/>
      <c r="G63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29"/>
  <sheetViews>
    <sheetView showGridLines="0" showRowColHeaders="0" tabSelected="1" zoomScale="85" zoomScaleNormal="85" workbookViewId="0">
      <selection activeCell="J22" sqref="J22"/>
    </sheetView>
  </sheetViews>
  <sheetFormatPr defaultRowHeight="15" x14ac:dyDescent="0.25"/>
  <cols>
    <col min="3" max="3" width="23.28515625" bestFit="1" customWidth="1"/>
    <col min="4" max="4" width="7.140625" bestFit="1" customWidth="1"/>
    <col min="5" max="5" width="15.28515625" customWidth="1"/>
    <col min="6" max="6" width="19.42578125" customWidth="1"/>
    <col min="9" max="9" width="10" bestFit="1" customWidth="1"/>
    <col min="11" max="11" width="13.85546875" customWidth="1"/>
    <col min="14" max="14" width="16.140625" customWidth="1"/>
    <col min="16" max="16" width="16.28515625" bestFit="1" customWidth="1"/>
    <col min="18" max="19" width="2.7109375" customWidth="1"/>
    <col min="23" max="23" width="12.42578125" customWidth="1"/>
  </cols>
  <sheetData>
    <row r="1" spans="3:23" s="32" customFormat="1" ht="33.75" customHeight="1" x14ac:dyDescent="0.25"/>
    <row r="2" spans="3:23" s="32" customFormat="1" x14ac:dyDescent="0.25"/>
    <row r="3" spans="3:23" s="32" customFormat="1" x14ac:dyDescent="0.25"/>
    <row r="5" spans="3:23" ht="18" thickBot="1" x14ac:dyDescent="0.35">
      <c r="C5" s="5" t="s">
        <v>16</v>
      </c>
      <c r="K5" s="5" t="s">
        <v>18</v>
      </c>
      <c r="N5" s="5" t="s">
        <v>20</v>
      </c>
    </row>
    <row r="6" spans="3:23" ht="15.75" thickTop="1" x14ac:dyDescent="0.25">
      <c r="C6" s="15" t="s">
        <v>37</v>
      </c>
      <c r="K6" s="15" t="s">
        <v>19</v>
      </c>
    </row>
    <row r="7" spans="3:23" ht="15.75" thickBot="1" x14ac:dyDescent="0.3">
      <c r="N7" s="14" t="s">
        <v>25</v>
      </c>
      <c r="U7" s="14" t="s">
        <v>31</v>
      </c>
    </row>
    <row r="8" spans="3:23" ht="30" customHeight="1" thickBot="1" x14ac:dyDescent="0.3">
      <c r="C8" s="9" t="s">
        <v>15</v>
      </c>
      <c r="D8" s="10" t="s">
        <v>1</v>
      </c>
      <c r="E8" s="10" t="s">
        <v>5</v>
      </c>
      <c r="F8" s="10" t="s">
        <v>9</v>
      </c>
      <c r="G8" s="11" t="s">
        <v>6</v>
      </c>
      <c r="H8" s="11" t="s">
        <v>7</v>
      </c>
      <c r="I8" s="13" t="s">
        <v>17</v>
      </c>
      <c r="K8" s="22">
        <f>SUMPRODUCT(G9:G17,I9:I17)</f>
        <v>14820</v>
      </c>
      <c r="N8" s="19" t="s">
        <v>22</v>
      </c>
      <c r="O8" s="19" t="s">
        <v>21</v>
      </c>
      <c r="P8" s="18" t="s">
        <v>23</v>
      </c>
      <c r="U8" s="14" t="s">
        <v>28</v>
      </c>
      <c r="V8" s="14"/>
      <c r="W8" s="14" t="s">
        <v>7</v>
      </c>
    </row>
    <row r="9" spans="3:23" x14ac:dyDescent="0.25">
      <c r="C9" s="3" t="s">
        <v>0</v>
      </c>
      <c r="D9" s="6">
        <v>100</v>
      </c>
      <c r="E9" s="6">
        <v>50</v>
      </c>
      <c r="F9" s="6">
        <v>100</v>
      </c>
      <c r="G9" s="7">
        <v>30</v>
      </c>
      <c r="H9" s="7">
        <v>50</v>
      </c>
      <c r="I9" s="12">
        <v>4</v>
      </c>
      <c r="N9" s="20">
        <f>SUMPRODUCT(I9:I17,F9:F17)</f>
        <v>17000</v>
      </c>
      <c r="O9" s="20" t="s">
        <v>21</v>
      </c>
      <c r="P9" s="21">
        <f>E20</f>
        <v>20000</v>
      </c>
      <c r="U9" s="20">
        <f>I9</f>
        <v>4</v>
      </c>
      <c r="V9" s="20" t="s">
        <v>21</v>
      </c>
      <c r="W9" s="24">
        <f>IF(H9="INF",99999999,H9)</f>
        <v>50</v>
      </c>
    </row>
    <row r="10" spans="3:23" x14ac:dyDescent="0.25">
      <c r="C10" s="3" t="s">
        <v>2</v>
      </c>
      <c r="D10" s="6">
        <v>50</v>
      </c>
      <c r="E10" s="6">
        <v>20</v>
      </c>
      <c r="F10" s="6">
        <v>50</v>
      </c>
      <c r="G10" s="7">
        <v>30</v>
      </c>
      <c r="H10" s="7">
        <v>100</v>
      </c>
      <c r="I10" s="12">
        <v>50</v>
      </c>
      <c r="U10" s="20">
        <f t="shared" ref="U10:U17" si="0">I10</f>
        <v>50</v>
      </c>
      <c r="V10" s="20" t="s">
        <v>21</v>
      </c>
      <c r="W10" s="24">
        <f t="shared" ref="W10:W17" si="1">IF(H10="INF",99999999,H10)</f>
        <v>100</v>
      </c>
    </row>
    <row r="11" spans="3:23" x14ac:dyDescent="0.25">
      <c r="C11" s="3" t="s">
        <v>3</v>
      </c>
      <c r="D11" s="6">
        <v>1</v>
      </c>
      <c r="E11" s="6">
        <v>500</v>
      </c>
      <c r="F11" s="6">
        <v>100000</v>
      </c>
      <c r="G11" s="7">
        <v>1000</v>
      </c>
      <c r="H11" s="7">
        <v>1</v>
      </c>
      <c r="I11" s="12">
        <v>0</v>
      </c>
      <c r="U11" s="20">
        <f t="shared" si="0"/>
        <v>0</v>
      </c>
      <c r="V11" s="20" t="s">
        <v>21</v>
      </c>
      <c r="W11" s="24">
        <f t="shared" si="1"/>
        <v>1</v>
      </c>
    </row>
    <row r="12" spans="3:23" x14ac:dyDescent="0.25">
      <c r="C12" s="3" t="s">
        <v>4</v>
      </c>
      <c r="D12" s="6">
        <v>2</v>
      </c>
      <c r="E12" s="6">
        <v>1000</v>
      </c>
      <c r="F12" s="6">
        <v>50</v>
      </c>
      <c r="G12" s="7">
        <v>2000</v>
      </c>
      <c r="H12" s="8" t="s">
        <v>10</v>
      </c>
      <c r="I12" s="12">
        <v>2</v>
      </c>
      <c r="N12" s="14" t="s">
        <v>24</v>
      </c>
      <c r="U12" s="20">
        <f t="shared" si="0"/>
        <v>2</v>
      </c>
      <c r="V12" s="20" t="s">
        <v>21</v>
      </c>
      <c r="W12" s="24">
        <f t="shared" si="1"/>
        <v>99999999</v>
      </c>
    </row>
    <row r="13" spans="3:23" x14ac:dyDescent="0.25">
      <c r="C13" s="3" t="s">
        <v>8</v>
      </c>
      <c r="D13" s="6">
        <v>1</v>
      </c>
      <c r="E13" s="6">
        <v>1000000</v>
      </c>
      <c r="F13" s="6">
        <v>20000000</v>
      </c>
      <c r="G13" s="7">
        <v>200000</v>
      </c>
      <c r="H13" s="7">
        <v>1</v>
      </c>
      <c r="I13" s="12">
        <v>0</v>
      </c>
      <c r="N13" s="19" t="s">
        <v>26</v>
      </c>
      <c r="O13" s="19" t="s">
        <v>21</v>
      </c>
      <c r="P13" s="19" t="s">
        <v>27</v>
      </c>
      <c r="U13" s="20">
        <f t="shared" si="0"/>
        <v>0</v>
      </c>
      <c r="V13" s="20" t="s">
        <v>21</v>
      </c>
      <c r="W13" s="24">
        <f t="shared" si="1"/>
        <v>1</v>
      </c>
    </row>
    <row r="14" spans="3:23" x14ac:dyDescent="0.25">
      <c r="C14" s="3" t="s">
        <v>11</v>
      </c>
      <c r="D14" s="6">
        <v>100</v>
      </c>
      <c r="E14" s="6">
        <v>10</v>
      </c>
      <c r="F14" s="6">
        <v>300</v>
      </c>
      <c r="G14" s="7">
        <v>5</v>
      </c>
      <c r="H14" s="7">
        <v>80</v>
      </c>
      <c r="I14" s="12">
        <v>0</v>
      </c>
      <c r="N14" s="20">
        <f>SUMPRODUCT(I9:I17,E9:E17)</f>
        <v>10000</v>
      </c>
      <c r="O14" s="20" t="s">
        <v>21</v>
      </c>
      <c r="P14" s="23">
        <f>E21</f>
        <v>10000</v>
      </c>
      <c r="U14" s="20">
        <f t="shared" si="0"/>
        <v>0</v>
      </c>
      <c r="V14" s="20" t="s">
        <v>21</v>
      </c>
      <c r="W14" s="24">
        <f t="shared" si="1"/>
        <v>80</v>
      </c>
    </row>
    <row r="15" spans="3:23" x14ac:dyDescent="0.25">
      <c r="C15" s="3" t="s">
        <v>12</v>
      </c>
      <c r="D15" s="6">
        <v>10</v>
      </c>
      <c r="E15" s="6">
        <v>800</v>
      </c>
      <c r="F15" s="6">
        <v>1500</v>
      </c>
      <c r="G15" s="7">
        <v>500</v>
      </c>
      <c r="H15" s="7">
        <v>20</v>
      </c>
      <c r="I15" s="12">
        <v>2</v>
      </c>
      <c r="U15" s="20">
        <f t="shared" si="0"/>
        <v>2</v>
      </c>
      <c r="V15" s="20" t="s">
        <v>21</v>
      </c>
      <c r="W15" s="24">
        <f t="shared" si="1"/>
        <v>20</v>
      </c>
    </row>
    <row r="16" spans="3:23" x14ac:dyDescent="0.25">
      <c r="C16" s="3" t="s">
        <v>13</v>
      </c>
      <c r="D16" s="6">
        <v>10</v>
      </c>
      <c r="E16" s="6">
        <v>500</v>
      </c>
      <c r="F16" s="6">
        <v>1000</v>
      </c>
      <c r="G16" s="7">
        <v>800</v>
      </c>
      <c r="H16" s="7">
        <v>20</v>
      </c>
      <c r="I16" s="12">
        <v>10</v>
      </c>
      <c r="N16" s="14" t="s">
        <v>30</v>
      </c>
      <c r="U16" s="20">
        <f t="shared" si="0"/>
        <v>10</v>
      </c>
      <c r="V16" s="20" t="s">
        <v>21</v>
      </c>
      <c r="W16" s="24">
        <f t="shared" si="1"/>
        <v>20</v>
      </c>
    </row>
    <row r="17" spans="3:23" x14ac:dyDescent="0.25">
      <c r="C17" s="3" t="s">
        <v>14</v>
      </c>
      <c r="D17" s="6">
        <v>10</v>
      </c>
      <c r="E17" s="6">
        <v>20</v>
      </c>
      <c r="F17" s="6">
        <v>100</v>
      </c>
      <c r="G17" s="7">
        <v>20</v>
      </c>
      <c r="H17" s="7">
        <v>10</v>
      </c>
      <c r="I17" s="12">
        <v>10</v>
      </c>
      <c r="N17" s="14" t="s">
        <v>28</v>
      </c>
      <c r="P17" s="14" t="s">
        <v>29</v>
      </c>
      <c r="U17" s="20">
        <f t="shared" si="0"/>
        <v>10</v>
      </c>
      <c r="V17" s="20" t="s">
        <v>21</v>
      </c>
      <c r="W17" s="24">
        <f t="shared" si="1"/>
        <v>10</v>
      </c>
    </row>
    <row r="18" spans="3:23" x14ac:dyDescent="0.25">
      <c r="N18" s="20">
        <f>I9</f>
        <v>4</v>
      </c>
      <c r="O18" s="20" t="s">
        <v>21</v>
      </c>
      <c r="P18" s="23">
        <f>D9</f>
        <v>100</v>
      </c>
    </row>
    <row r="19" spans="3:23" x14ac:dyDescent="0.25">
      <c r="N19" s="20">
        <f t="shared" ref="N19:N26" si="2">I10</f>
        <v>50</v>
      </c>
      <c r="O19" s="20" t="s">
        <v>21</v>
      </c>
      <c r="P19" s="23">
        <f t="shared" ref="P19:P26" si="3">D10</f>
        <v>50</v>
      </c>
      <c r="U19" s="14" t="s">
        <v>32</v>
      </c>
    </row>
    <row r="20" spans="3:23" x14ac:dyDescent="0.25">
      <c r="C20" s="4" t="s">
        <v>35</v>
      </c>
      <c r="D20" s="2"/>
      <c r="E20" s="17">
        <v>20000</v>
      </c>
      <c r="N20" s="20">
        <f t="shared" si="2"/>
        <v>0</v>
      </c>
      <c r="O20" s="20" t="s">
        <v>21</v>
      </c>
      <c r="P20" s="23">
        <f t="shared" si="3"/>
        <v>1</v>
      </c>
      <c r="U20" s="14" t="s">
        <v>28</v>
      </c>
      <c r="W20" s="16" t="s">
        <v>34</v>
      </c>
    </row>
    <row r="21" spans="3:23" x14ac:dyDescent="0.25">
      <c r="C21" s="4" t="s">
        <v>36</v>
      </c>
      <c r="D21" s="2"/>
      <c r="E21" s="17">
        <v>10000</v>
      </c>
      <c r="N21" s="20">
        <f t="shared" si="2"/>
        <v>2</v>
      </c>
      <c r="O21" s="20" t="s">
        <v>21</v>
      </c>
      <c r="P21" s="23">
        <f t="shared" si="3"/>
        <v>2</v>
      </c>
      <c r="U21" s="24">
        <f>I9</f>
        <v>4</v>
      </c>
      <c r="V21" s="20" t="s">
        <v>33</v>
      </c>
      <c r="W21" s="25">
        <v>0</v>
      </c>
    </row>
    <row r="22" spans="3:23" x14ac:dyDescent="0.25">
      <c r="C22" s="15"/>
      <c r="N22" s="20">
        <f t="shared" si="2"/>
        <v>0</v>
      </c>
      <c r="O22" s="20" t="s">
        <v>21</v>
      </c>
      <c r="P22" s="23">
        <f t="shared" si="3"/>
        <v>1</v>
      </c>
      <c r="U22" s="24">
        <f t="shared" ref="U22:U29" si="4">I10</f>
        <v>50</v>
      </c>
      <c r="V22" s="20" t="s">
        <v>33</v>
      </c>
      <c r="W22" s="25">
        <v>0</v>
      </c>
    </row>
    <row r="23" spans="3:23" x14ac:dyDescent="0.25">
      <c r="N23" s="20">
        <f t="shared" si="2"/>
        <v>0</v>
      </c>
      <c r="O23" s="20" t="s">
        <v>21</v>
      </c>
      <c r="P23" s="23">
        <f t="shared" si="3"/>
        <v>100</v>
      </c>
      <c r="U23" s="24">
        <f t="shared" si="4"/>
        <v>0</v>
      </c>
      <c r="V23" s="20" t="s">
        <v>33</v>
      </c>
      <c r="W23" s="25">
        <v>0</v>
      </c>
    </row>
    <row r="24" spans="3:23" x14ac:dyDescent="0.25">
      <c r="N24" s="20">
        <f t="shared" si="2"/>
        <v>2</v>
      </c>
      <c r="O24" s="20" t="s">
        <v>21</v>
      </c>
      <c r="P24" s="23">
        <f t="shared" si="3"/>
        <v>10</v>
      </c>
      <c r="U24" s="24">
        <f t="shared" si="4"/>
        <v>2</v>
      </c>
      <c r="V24" s="20" t="s">
        <v>33</v>
      </c>
      <c r="W24" s="25">
        <v>0</v>
      </c>
    </row>
    <row r="25" spans="3:23" x14ac:dyDescent="0.25">
      <c r="N25" s="20">
        <f t="shared" si="2"/>
        <v>10</v>
      </c>
      <c r="O25" s="20" t="s">
        <v>21</v>
      </c>
      <c r="P25" s="23">
        <f t="shared" si="3"/>
        <v>10</v>
      </c>
      <c r="U25" s="24">
        <f t="shared" si="4"/>
        <v>0</v>
      </c>
      <c r="V25" s="20" t="s">
        <v>33</v>
      </c>
      <c r="W25" s="25">
        <v>0</v>
      </c>
    </row>
    <row r="26" spans="3:23" x14ac:dyDescent="0.25">
      <c r="N26" s="20">
        <f t="shared" si="2"/>
        <v>10</v>
      </c>
      <c r="O26" s="20" t="s">
        <v>21</v>
      </c>
      <c r="P26" s="23">
        <f t="shared" si="3"/>
        <v>10</v>
      </c>
      <c r="U26" s="24">
        <f t="shared" si="4"/>
        <v>0</v>
      </c>
      <c r="V26" s="20" t="s">
        <v>33</v>
      </c>
      <c r="W26" s="25">
        <v>0</v>
      </c>
    </row>
    <row r="27" spans="3:23" x14ac:dyDescent="0.25">
      <c r="U27" s="24">
        <f t="shared" si="4"/>
        <v>2</v>
      </c>
      <c r="V27" s="20" t="s">
        <v>33</v>
      </c>
      <c r="W27" s="25">
        <v>0</v>
      </c>
    </row>
    <row r="28" spans="3:23" x14ac:dyDescent="0.25">
      <c r="U28" s="24">
        <f t="shared" si="4"/>
        <v>10</v>
      </c>
      <c r="V28" s="20" t="s">
        <v>33</v>
      </c>
      <c r="W28" s="25">
        <v>0</v>
      </c>
    </row>
    <row r="29" spans="3:23" x14ac:dyDescent="0.25">
      <c r="U29" s="24">
        <f t="shared" si="4"/>
        <v>10</v>
      </c>
      <c r="V29" s="20" t="s">
        <v>33</v>
      </c>
      <c r="W29" s="25">
        <v>0</v>
      </c>
    </row>
  </sheetData>
  <hyperlinks>
    <hyperlink ref="C11" r:id="rId1"/>
    <hyperlink ref="C9" r:id="rId2"/>
    <hyperlink ref="C10" r:id="rId3"/>
    <hyperlink ref="C12" r:id="rId4"/>
    <hyperlink ref="C13" r:id="rId5"/>
    <hyperlink ref="C14" r:id="rId6"/>
    <hyperlink ref="C15" r:id="rId7"/>
    <hyperlink ref="C16" r:id="rId8"/>
    <hyperlink ref="C17" r:id="rId9"/>
  </hyperlinks>
  <pageMargins left="0.7" right="0.7" top="0.75" bottom="0.75" header="0.3" footer="0.3"/>
  <pageSetup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Rate Card</vt:lpstr>
      <vt:lpstr>Answer Report 1</vt:lpstr>
      <vt:lpstr>LP Model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2017-01-11T13:34:25Z</dcterms:modified>
</cp:coreProperties>
</file>