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OQ" sheetId="1" r:id="rId1"/>
  </sheets>
  <calcPr calcId="152511"/>
</workbook>
</file>

<file path=xl/calcChain.xml><?xml version="1.0" encoding="utf-8"?>
<calcChain xmlns="http://schemas.openxmlformats.org/spreadsheetml/2006/main">
  <c r="C21" i="1" l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D147" i="1" s="1"/>
  <c r="C148" i="1"/>
  <c r="D148" i="1" s="1"/>
  <c r="C149" i="1"/>
  <c r="D149" i="1" s="1"/>
  <c r="C150" i="1"/>
  <c r="D150" i="1" s="1"/>
  <c r="C151" i="1"/>
  <c r="D151" i="1" s="1"/>
  <c r="C152" i="1"/>
  <c r="D152" i="1" s="1"/>
  <c r="C153" i="1"/>
  <c r="D153" i="1" s="1"/>
  <c r="C154" i="1"/>
  <c r="D154" i="1" s="1"/>
  <c r="C155" i="1"/>
  <c r="D155" i="1" s="1"/>
  <c r="C156" i="1"/>
  <c r="D156" i="1" s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D162" i="1" s="1"/>
  <c r="C163" i="1"/>
  <c r="D163" i="1" s="1"/>
  <c r="C164" i="1"/>
  <c r="D164" i="1" s="1"/>
  <c r="C165" i="1"/>
  <c r="D165" i="1" s="1"/>
  <c r="C166" i="1"/>
  <c r="D166" i="1" s="1"/>
  <c r="C167" i="1"/>
  <c r="D167" i="1" s="1"/>
  <c r="C168" i="1"/>
  <c r="D168" i="1" s="1"/>
  <c r="C169" i="1"/>
  <c r="D169" i="1" s="1"/>
  <c r="C170" i="1"/>
  <c r="D170" i="1" s="1"/>
  <c r="C171" i="1"/>
  <c r="D171" i="1" s="1"/>
  <c r="C172" i="1"/>
  <c r="D172" i="1" s="1"/>
  <c r="C173" i="1"/>
  <c r="D173" i="1" s="1"/>
  <c r="C174" i="1"/>
  <c r="D174" i="1" s="1"/>
  <c r="C175" i="1"/>
  <c r="D175" i="1" s="1"/>
  <c r="C176" i="1"/>
  <c r="D176" i="1" s="1"/>
  <c r="C177" i="1"/>
  <c r="D177" i="1" s="1"/>
  <c r="C178" i="1"/>
  <c r="D178" i="1" s="1"/>
  <c r="C179" i="1"/>
  <c r="D179" i="1" s="1"/>
  <c r="C180" i="1"/>
  <c r="D180" i="1" s="1"/>
  <c r="C181" i="1"/>
  <c r="D181" i="1" s="1"/>
  <c r="C182" i="1"/>
  <c r="D182" i="1" s="1"/>
  <c r="C183" i="1"/>
  <c r="D183" i="1" s="1"/>
  <c r="C184" i="1"/>
  <c r="D184" i="1" s="1"/>
  <c r="C185" i="1"/>
  <c r="D185" i="1" s="1"/>
  <c r="C186" i="1"/>
  <c r="D186" i="1" s="1"/>
  <c r="C187" i="1"/>
  <c r="D187" i="1" s="1"/>
  <c r="C188" i="1"/>
  <c r="D188" i="1" s="1"/>
  <c r="C189" i="1"/>
  <c r="D189" i="1" s="1"/>
  <c r="C190" i="1"/>
  <c r="D190" i="1" s="1"/>
  <c r="C191" i="1"/>
  <c r="D191" i="1" s="1"/>
  <c r="C192" i="1"/>
  <c r="D192" i="1" s="1"/>
  <c r="C193" i="1"/>
  <c r="D193" i="1" s="1"/>
  <c r="C194" i="1"/>
  <c r="D194" i="1" s="1"/>
  <c r="C195" i="1"/>
  <c r="D195" i="1" s="1"/>
  <c r="C196" i="1"/>
  <c r="D196" i="1" s="1"/>
  <c r="C197" i="1"/>
  <c r="D197" i="1" s="1"/>
  <c r="C198" i="1"/>
  <c r="D198" i="1" s="1"/>
  <c r="C199" i="1"/>
  <c r="D199" i="1" s="1"/>
  <c r="C200" i="1"/>
  <c r="D200" i="1" s="1"/>
  <c r="C201" i="1"/>
  <c r="D201" i="1" s="1"/>
  <c r="C202" i="1"/>
  <c r="D202" i="1" s="1"/>
  <c r="C203" i="1"/>
  <c r="D203" i="1" s="1"/>
  <c r="C204" i="1"/>
  <c r="D204" i="1" s="1"/>
  <c r="C205" i="1"/>
  <c r="D205" i="1" s="1"/>
  <c r="C206" i="1"/>
  <c r="D206" i="1" s="1"/>
  <c r="C207" i="1"/>
  <c r="D207" i="1" s="1"/>
  <c r="C208" i="1"/>
  <c r="D208" i="1" s="1"/>
  <c r="C209" i="1"/>
  <c r="D209" i="1" s="1"/>
  <c r="C210" i="1"/>
  <c r="D210" i="1" s="1"/>
  <c r="C211" i="1"/>
  <c r="D211" i="1" s="1"/>
  <c r="C212" i="1"/>
  <c r="D212" i="1" s="1"/>
  <c r="C213" i="1"/>
  <c r="D213" i="1" s="1"/>
  <c r="C214" i="1"/>
  <c r="D214" i="1" s="1"/>
  <c r="C215" i="1"/>
  <c r="D215" i="1" s="1"/>
  <c r="C216" i="1"/>
  <c r="D216" i="1" s="1"/>
  <c r="C217" i="1"/>
  <c r="D217" i="1" s="1"/>
  <c r="C218" i="1"/>
  <c r="D218" i="1" s="1"/>
  <c r="C219" i="1"/>
  <c r="D219" i="1" s="1"/>
  <c r="C20" i="1"/>
  <c r="E20" i="1" s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7" i="1"/>
  <c r="E78" i="1"/>
  <c r="E81" i="1"/>
  <c r="E85" i="1"/>
  <c r="E86" i="1"/>
  <c r="E89" i="1"/>
  <c r="E93" i="1"/>
  <c r="E97" i="1"/>
  <c r="E101" i="1"/>
  <c r="E105" i="1"/>
  <c r="E109" i="1"/>
  <c r="E113" i="1"/>
  <c r="E114" i="1"/>
  <c r="E117" i="1"/>
  <c r="E121" i="1"/>
  <c r="E122" i="1"/>
  <c r="E125" i="1"/>
  <c r="E129" i="1"/>
  <c r="E130" i="1"/>
  <c r="E133" i="1"/>
  <c r="E134" i="1"/>
  <c r="E137" i="1"/>
  <c r="E141" i="1"/>
  <c r="E142" i="1"/>
  <c r="E145" i="1"/>
  <c r="E149" i="1"/>
  <c r="E150" i="1"/>
  <c r="E153" i="1"/>
  <c r="E157" i="1"/>
  <c r="E161" i="1"/>
  <c r="E165" i="1"/>
  <c r="E169" i="1"/>
  <c r="E173" i="1"/>
  <c r="E177" i="1"/>
  <c r="E178" i="1"/>
  <c r="E181" i="1"/>
  <c r="E185" i="1"/>
  <c r="E186" i="1"/>
  <c r="E189" i="1"/>
  <c r="E193" i="1"/>
  <c r="E194" i="1"/>
  <c r="E197" i="1"/>
  <c r="E198" i="1"/>
  <c r="E201" i="1"/>
  <c r="E205" i="1"/>
  <c r="E206" i="1"/>
  <c r="E209" i="1"/>
  <c r="E213" i="1"/>
  <c r="E214" i="1"/>
  <c r="E217" i="1"/>
  <c r="E170" i="1" l="1"/>
  <c r="E158" i="1"/>
  <c r="E106" i="1"/>
  <c r="E94" i="1"/>
  <c r="E199" i="1"/>
  <c r="E135" i="1"/>
  <c r="E195" i="1"/>
  <c r="E166" i="1"/>
  <c r="E131" i="1"/>
  <c r="E102" i="1"/>
  <c r="E163" i="1"/>
  <c r="E99" i="1"/>
  <c r="E218" i="1"/>
  <c r="E210" i="1"/>
  <c r="E202" i="1"/>
  <c r="E190" i="1"/>
  <c r="E182" i="1"/>
  <c r="E174" i="1"/>
  <c r="E167" i="1"/>
  <c r="E162" i="1"/>
  <c r="E154" i="1"/>
  <c r="E146" i="1"/>
  <c r="E138" i="1"/>
  <c r="E126" i="1"/>
  <c r="E118" i="1"/>
  <c r="E110" i="1"/>
  <c r="E103" i="1"/>
  <c r="E98" i="1"/>
  <c r="E90" i="1"/>
  <c r="E82" i="1"/>
  <c r="E147" i="1"/>
  <c r="E211" i="1"/>
  <c r="E179" i="1"/>
  <c r="E115" i="1"/>
  <c r="E83" i="1"/>
  <c r="E215" i="1"/>
  <c r="E183" i="1"/>
  <c r="E151" i="1"/>
  <c r="E119" i="1"/>
  <c r="E87" i="1"/>
  <c r="E219" i="1"/>
  <c r="E203" i="1"/>
  <c r="E187" i="1"/>
  <c r="E171" i="1"/>
  <c r="E155" i="1"/>
  <c r="E139" i="1"/>
  <c r="E123" i="1"/>
  <c r="E107" i="1"/>
  <c r="E91" i="1"/>
  <c r="E75" i="1"/>
  <c r="E207" i="1"/>
  <c r="E191" i="1"/>
  <c r="E175" i="1"/>
  <c r="E159" i="1"/>
  <c r="E143" i="1"/>
  <c r="E127" i="1"/>
  <c r="E111" i="1"/>
  <c r="E95" i="1"/>
  <c r="E79" i="1"/>
  <c r="E216" i="1"/>
  <c r="E208" i="1"/>
  <c r="E204" i="1"/>
  <c r="E196" i="1"/>
  <c r="E188" i="1"/>
  <c r="E180" i="1"/>
  <c r="E176" i="1"/>
  <c r="E172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212" i="1"/>
  <c r="E200" i="1"/>
  <c r="E192" i="1"/>
  <c r="E184" i="1"/>
  <c r="E168" i="1"/>
  <c r="E74" i="1"/>
  <c r="D20" i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F75" i="1"/>
  <c r="F76" i="1"/>
  <c r="F77" i="1"/>
  <c r="G77" i="1" s="1"/>
  <c r="F78" i="1"/>
  <c r="G78" i="1" s="1"/>
  <c r="F79" i="1"/>
  <c r="G79" i="1" s="1"/>
  <c r="F80" i="1"/>
  <c r="G80" i="1" s="1"/>
  <c r="F81" i="1"/>
  <c r="G81" i="1" s="1"/>
  <c r="F82" i="1"/>
  <c r="F83" i="1"/>
  <c r="G83" i="1" s="1"/>
  <c r="F84" i="1"/>
  <c r="F85" i="1"/>
  <c r="G85" i="1" s="1"/>
  <c r="F86" i="1"/>
  <c r="G86" i="1" s="1"/>
  <c r="F87" i="1"/>
  <c r="G87" i="1" s="1"/>
  <c r="F88" i="1"/>
  <c r="F89" i="1"/>
  <c r="G89" i="1" s="1"/>
  <c r="F90" i="1"/>
  <c r="F91" i="1"/>
  <c r="F92" i="1"/>
  <c r="F93" i="1"/>
  <c r="G93" i="1" s="1"/>
  <c r="F94" i="1"/>
  <c r="F95" i="1"/>
  <c r="F96" i="1"/>
  <c r="G96" i="1" s="1"/>
  <c r="F97" i="1"/>
  <c r="G97" i="1" s="1"/>
  <c r="F98" i="1"/>
  <c r="F99" i="1"/>
  <c r="G99" i="1" s="1"/>
  <c r="F100" i="1"/>
  <c r="F101" i="1"/>
  <c r="G101" i="1" s="1"/>
  <c r="F102" i="1"/>
  <c r="F103" i="1"/>
  <c r="G103" i="1" s="1"/>
  <c r="F104" i="1"/>
  <c r="F105" i="1"/>
  <c r="G105" i="1" s="1"/>
  <c r="F106" i="1"/>
  <c r="G106" i="1" s="1"/>
  <c r="F107" i="1"/>
  <c r="G107" i="1" s="1"/>
  <c r="F108" i="1"/>
  <c r="F109" i="1"/>
  <c r="G109" i="1" s="1"/>
  <c r="F110" i="1"/>
  <c r="F111" i="1"/>
  <c r="F112" i="1"/>
  <c r="G112" i="1" s="1"/>
  <c r="F113" i="1"/>
  <c r="G113" i="1" s="1"/>
  <c r="F114" i="1"/>
  <c r="G114" i="1" s="1"/>
  <c r="F115" i="1"/>
  <c r="F116" i="1"/>
  <c r="F117" i="1"/>
  <c r="G117" i="1" s="1"/>
  <c r="F118" i="1"/>
  <c r="F119" i="1"/>
  <c r="G119" i="1" s="1"/>
  <c r="F120" i="1"/>
  <c r="F121" i="1"/>
  <c r="G121" i="1" s="1"/>
  <c r="F122" i="1"/>
  <c r="G122" i="1" s="1"/>
  <c r="F123" i="1"/>
  <c r="G123" i="1" s="1"/>
  <c r="F124" i="1"/>
  <c r="F125" i="1"/>
  <c r="G125" i="1" s="1"/>
  <c r="F126" i="1"/>
  <c r="F127" i="1"/>
  <c r="G127" i="1" s="1"/>
  <c r="F128" i="1"/>
  <c r="G128" i="1" s="1"/>
  <c r="F129" i="1"/>
  <c r="G129" i="1" s="1"/>
  <c r="F130" i="1"/>
  <c r="G130" i="1" s="1"/>
  <c r="F131" i="1"/>
  <c r="F132" i="1"/>
  <c r="F133" i="1"/>
  <c r="G133" i="1" s="1"/>
  <c r="F134" i="1"/>
  <c r="G134" i="1" s="1"/>
  <c r="F135" i="1"/>
  <c r="G135" i="1" s="1"/>
  <c r="F136" i="1"/>
  <c r="F137" i="1"/>
  <c r="G137" i="1" s="1"/>
  <c r="F138" i="1"/>
  <c r="G138" i="1" s="1"/>
  <c r="F139" i="1"/>
  <c r="F140" i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F147" i="1"/>
  <c r="G147" i="1" s="1"/>
  <c r="F148" i="1"/>
  <c r="F149" i="1"/>
  <c r="G149" i="1" s="1"/>
  <c r="F150" i="1"/>
  <c r="G150" i="1" s="1"/>
  <c r="F151" i="1"/>
  <c r="F152" i="1"/>
  <c r="F153" i="1"/>
  <c r="G153" i="1" s="1"/>
  <c r="F154" i="1"/>
  <c r="F155" i="1"/>
  <c r="F156" i="1"/>
  <c r="F157" i="1"/>
  <c r="G157" i="1" s="1"/>
  <c r="F158" i="1"/>
  <c r="G158" i="1" s="1"/>
  <c r="F159" i="1"/>
  <c r="F160" i="1"/>
  <c r="G160" i="1" s="1"/>
  <c r="F161" i="1"/>
  <c r="G161" i="1" s="1"/>
  <c r="F162" i="1"/>
  <c r="F163" i="1"/>
  <c r="G163" i="1" s="1"/>
  <c r="F164" i="1"/>
  <c r="F165" i="1"/>
  <c r="G165" i="1" s="1"/>
  <c r="F166" i="1"/>
  <c r="F167" i="1"/>
  <c r="G167" i="1" s="1"/>
  <c r="F168" i="1"/>
  <c r="F169" i="1"/>
  <c r="G169" i="1" s="1"/>
  <c r="F170" i="1"/>
  <c r="G170" i="1" s="1"/>
  <c r="F171" i="1"/>
  <c r="G171" i="1" s="1"/>
  <c r="F172" i="1"/>
  <c r="F173" i="1"/>
  <c r="G173" i="1" s="1"/>
  <c r="F174" i="1"/>
  <c r="F175" i="1"/>
  <c r="F176" i="1"/>
  <c r="F177" i="1"/>
  <c r="G177" i="1" s="1"/>
  <c r="F178" i="1"/>
  <c r="G178" i="1" s="1"/>
  <c r="F179" i="1"/>
  <c r="F180" i="1"/>
  <c r="G180" i="1" s="1"/>
  <c r="F181" i="1"/>
  <c r="G181" i="1" s="1"/>
  <c r="F182" i="1"/>
  <c r="F183" i="1"/>
  <c r="F184" i="1"/>
  <c r="F185" i="1"/>
  <c r="G185" i="1" s="1"/>
  <c r="F186" i="1"/>
  <c r="G186" i="1" s="1"/>
  <c r="F187" i="1"/>
  <c r="G187" i="1" s="1"/>
  <c r="F188" i="1"/>
  <c r="F189" i="1"/>
  <c r="G189" i="1" s="1"/>
  <c r="F190" i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F197" i="1"/>
  <c r="G197" i="1" s="1"/>
  <c r="F198" i="1"/>
  <c r="G198" i="1" s="1"/>
  <c r="F199" i="1"/>
  <c r="G199" i="1" s="1"/>
  <c r="F200" i="1"/>
  <c r="F201" i="1"/>
  <c r="G201" i="1" s="1"/>
  <c r="F202" i="1"/>
  <c r="G202" i="1" s="1"/>
  <c r="F203" i="1"/>
  <c r="F204" i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F211" i="1"/>
  <c r="G211" i="1" s="1"/>
  <c r="F212" i="1"/>
  <c r="F213" i="1"/>
  <c r="G213" i="1" s="1"/>
  <c r="F214" i="1"/>
  <c r="G214" i="1" s="1"/>
  <c r="F215" i="1"/>
  <c r="G215" i="1" s="1"/>
  <c r="F216" i="1"/>
  <c r="F217" i="1"/>
  <c r="G217" i="1" s="1"/>
  <c r="F218" i="1"/>
  <c r="G218" i="1" s="1"/>
  <c r="F219" i="1"/>
  <c r="F20" i="1"/>
  <c r="G20" i="1" s="1"/>
  <c r="G94" i="1" l="1"/>
  <c r="G162" i="1"/>
  <c r="G98" i="1"/>
  <c r="G190" i="1"/>
  <c r="G166" i="1"/>
  <c r="G126" i="1"/>
  <c r="G131" i="1"/>
  <c r="G210" i="1"/>
  <c r="G182" i="1"/>
  <c r="G174" i="1"/>
  <c r="G154" i="1"/>
  <c r="G146" i="1"/>
  <c r="G118" i="1"/>
  <c r="G110" i="1"/>
  <c r="G102" i="1"/>
  <c r="G90" i="1"/>
  <c r="G82" i="1"/>
  <c r="G204" i="1"/>
  <c r="G184" i="1"/>
  <c r="G108" i="1"/>
  <c r="G92" i="1"/>
  <c r="G219" i="1"/>
  <c r="G203" i="1"/>
  <c r="G183" i="1"/>
  <c r="G179" i="1"/>
  <c r="G175" i="1"/>
  <c r="G159" i="1"/>
  <c r="G155" i="1"/>
  <c r="G151" i="1"/>
  <c r="G139" i="1"/>
  <c r="G115" i="1"/>
  <c r="G111" i="1"/>
  <c r="G95" i="1"/>
  <c r="G91" i="1"/>
  <c r="G75" i="1"/>
  <c r="G176" i="1"/>
  <c r="G156" i="1"/>
  <c r="G140" i="1"/>
  <c r="G124" i="1"/>
  <c r="G76" i="1"/>
  <c r="G74" i="1"/>
  <c r="G216" i="1"/>
  <c r="G200" i="1"/>
  <c r="G196" i="1"/>
  <c r="G188" i="1"/>
  <c r="G164" i="1"/>
  <c r="G148" i="1"/>
  <c r="G132" i="1"/>
  <c r="G116" i="1"/>
  <c r="G100" i="1"/>
  <c r="G84" i="1"/>
  <c r="G212" i="1"/>
  <c r="G168" i="1"/>
  <c r="G152" i="1"/>
  <c r="G136" i="1"/>
  <c r="G120" i="1"/>
  <c r="G104" i="1"/>
  <c r="G88" i="1"/>
  <c r="G172" i="1"/>
</calcChain>
</file>

<file path=xl/sharedStrings.xml><?xml version="1.0" encoding="utf-8"?>
<sst xmlns="http://schemas.openxmlformats.org/spreadsheetml/2006/main" count="15" uniqueCount="15">
  <si>
    <t>Annual Demand (units)</t>
  </si>
  <si>
    <t>Ordering Cost (per order)</t>
  </si>
  <si>
    <t>Inventory Carrying Cost</t>
  </si>
  <si>
    <t>Ordering Quantity (units)</t>
  </si>
  <si>
    <t>Carrying Cost</t>
  </si>
  <si>
    <t>Ordering Cost</t>
  </si>
  <si>
    <t>Total Cost</t>
  </si>
  <si>
    <t>Variables</t>
  </si>
  <si>
    <t>Total Cost Matrix</t>
  </si>
  <si>
    <t>Price (Per)</t>
  </si>
  <si>
    <t>Price</t>
  </si>
  <si>
    <t>Buying Cost</t>
  </si>
  <si>
    <t>∞</t>
  </si>
  <si>
    <t>Product Cost</t>
  </si>
  <si>
    <t>Qty (min-max)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</si>
</sst>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₹&quot;\ * #,##0.00_ ;_ &quot;₹&quot;\ * \-#,##0.00_ ;_ &quot;₹&quot;\ * &quot;-&quot;??_ ;_ @_ "/>
    <numFmt numFmtId="164" formatCode="_-[$$-409]* #,##0.00_ ;_-[$$-409]* \-#,##0.00\ ;_-[$$-409]* &quot;-&quot;??_ ;_-@_ "/>
    <numFmt numFmtId="165" formatCode="_-[$$-409]* #,##0.0_ ;_-[$$-409]* \-#,##0.0\ ;_-[$$-409]* &quot;-&quot;??_ ;_-@_ "/>
    <numFmt numFmtId="166" formatCode="_-[$$-409]* #,##0.0_ ;_-[$$-409]* \-#,##0.0\ ;_-[$$-409]* &quot;-&quot;?_ ;_-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37">
    <xf numFmtId="0" fontId="0" fillId="0" borderId="0" xfId="0"/>
    <xf numFmtId="166" fontId="0" fillId="0" borderId="1" xfId="0" applyNumberFormat="1" applyBorder="1"/>
    <xf numFmtId="164" fontId="0" fillId="0" borderId="1" xfId="1" applyNumberFormat="1" applyFont="1" applyBorder="1"/>
    <xf numFmtId="166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 vertical="center"/>
    </xf>
    <xf numFmtId="166" fontId="0" fillId="0" borderId="5" xfId="0" applyNumberFormat="1" applyBorder="1"/>
    <xf numFmtId="0" fontId="0" fillId="0" borderId="6" xfId="0" applyBorder="1" applyAlignment="1">
      <alignment horizontal="center" vertical="center"/>
    </xf>
    <xf numFmtId="166" fontId="0" fillId="0" borderId="14" xfId="0" applyNumberFormat="1" applyBorder="1"/>
    <xf numFmtId="0" fontId="0" fillId="0" borderId="17" xfId="0" applyBorder="1"/>
    <xf numFmtId="164" fontId="0" fillId="0" borderId="16" xfId="0" applyNumberFormat="1" applyBorder="1" applyAlignment="1">
      <alignment horizontal="center" vertical="center"/>
    </xf>
    <xf numFmtId="0" fontId="1" fillId="4" borderId="1" xfId="4" applyBorder="1" applyAlignment="1">
      <alignment horizontal="center" vertical="center"/>
    </xf>
    <xf numFmtId="0" fontId="1" fillId="4" borderId="5" xfId="4" applyBorder="1" applyAlignment="1">
      <alignment horizontal="center" vertical="center"/>
    </xf>
    <xf numFmtId="0" fontId="1" fillId="4" borderId="14" xfId="4" applyBorder="1" applyAlignment="1">
      <alignment horizontal="center" vertical="center"/>
    </xf>
    <xf numFmtId="0" fontId="1" fillId="4" borderId="7" xfId="4" applyBorder="1" applyAlignment="1">
      <alignment horizontal="center" vertical="center"/>
    </xf>
    <xf numFmtId="164" fontId="1" fillId="4" borderId="18" xfId="4" applyNumberFormat="1" applyBorder="1" applyAlignment="1">
      <alignment horizontal="center" vertical="center"/>
    </xf>
    <xf numFmtId="164" fontId="1" fillId="4" borderId="19" xfId="4" applyNumberFormat="1" applyBorder="1" applyAlignment="1">
      <alignment horizontal="center" vertical="center"/>
    </xf>
    <xf numFmtId="0" fontId="1" fillId="4" borderId="5" xfId="4" applyBorder="1"/>
    <xf numFmtId="165" fontId="1" fillId="4" borderId="5" xfId="4" applyNumberFormat="1" applyBorder="1"/>
    <xf numFmtId="9" fontId="1" fillId="4" borderId="7" xfId="4" applyNumberFormat="1" applyBorder="1"/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Border="1"/>
    <xf numFmtId="164" fontId="1" fillId="0" borderId="0" xfId="4" applyNumberFormat="1" applyFill="1" applyBorder="1" applyAlignment="1">
      <alignment horizontal="center" vertical="center"/>
    </xf>
    <xf numFmtId="9" fontId="1" fillId="0" borderId="0" xfId="4" applyNumberFormat="1" applyFill="1" applyBorder="1"/>
    <xf numFmtId="0" fontId="2" fillId="2" borderId="2" xfId="2" applyFont="1" applyBorder="1" applyAlignment="1">
      <alignment horizontal="center"/>
    </xf>
    <xf numFmtId="0" fontId="2" fillId="2" borderId="3" xfId="2" applyFont="1" applyBorder="1" applyAlignment="1">
      <alignment horizontal="center"/>
    </xf>
    <xf numFmtId="0" fontId="2" fillId="3" borderId="9" xfId="3" applyFont="1" applyBorder="1" applyAlignment="1">
      <alignment horizontal="center"/>
    </xf>
    <xf numFmtId="0" fontId="2" fillId="3" borderId="10" xfId="3" applyFont="1" applyBorder="1" applyAlignment="1">
      <alignment horizontal="center"/>
    </xf>
    <xf numFmtId="0" fontId="2" fillId="3" borderId="11" xfId="3" applyFont="1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2" borderId="20" xfId="2" applyFont="1" applyBorder="1" applyAlignment="1">
      <alignment horizontal="center"/>
    </xf>
  </cellXfs>
  <cellStyles count="5">
    <cellStyle name="40% - Accent3" xfId="4" builtinId="39"/>
    <cellStyle name="Accent2" xfId="2" builtinId="33"/>
    <cellStyle name="Accent4" xfId="3" builtinId="41"/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b="1"/>
              <a:t>Total Cost Curve (with Bulk Discounts)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EOQ!$D$19</c:f>
              <c:strCache>
                <c:ptCount val="1"/>
                <c:pt idx="0">
                  <c:v>Buying Cost</c:v>
                </c:pt>
              </c:strCache>
            </c:strRef>
          </c:tx>
          <c:spPr>
            <a:ln w="2222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EOQ!$D$20:$D$219</c:f>
              <c:numCache>
                <c:formatCode>_-[$$-409]* #,##0.00_ ;_-[$$-409]* \-#,##0.00\ ;_-[$$-409]* "-"??_ ;_-@_ </c:formatCode>
                <c:ptCount val="200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475</c:v>
                </c:pt>
                <c:pt idx="21">
                  <c:v>475</c:v>
                </c:pt>
                <c:pt idx="22">
                  <c:v>475</c:v>
                </c:pt>
                <c:pt idx="23">
                  <c:v>475</c:v>
                </c:pt>
                <c:pt idx="24">
                  <c:v>475</c:v>
                </c:pt>
                <c:pt idx="25">
                  <c:v>475</c:v>
                </c:pt>
                <c:pt idx="26">
                  <c:v>475</c:v>
                </c:pt>
                <c:pt idx="27">
                  <c:v>475</c:v>
                </c:pt>
                <c:pt idx="28">
                  <c:v>475</c:v>
                </c:pt>
                <c:pt idx="29">
                  <c:v>475</c:v>
                </c:pt>
                <c:pt idx="30">
                  <c:v>475</c:v>
                </c:pt>
                <c:pt idx="31">
                  <c:v>475</c:v>
                </c:pt>
                <c:pt idx="32">
                  <c:v>475</c:v>
                </c:pt>
                <c:pt idx="33">
                  <c:v>475</c:v>
                </c:pt>
                <c:pt idx="34">
                  <c:v>475</c:v>
                </c:pt>
                <c:pt idx="35">
                  <c:v>475</c:v>
                </c:pt>
                <c:pt idx="36">
                  <c:v>475</c:v>
                </c:pt>
                <c:pt idx="37">
                  <c:v>475</c:v>
                </c:pt>
                <c:pt idx="38">
                  <c:v>475</c:v>
                </c:pt>
                <c:pt idx="39">
                  <c:v>475</c:v>
                </c:pt>
                <c:pt idx="40">
                  <c:v>475</c:v>
                </c:pt>
                <c:pt idx="41">
                  <c:v>475</c:v>
                </c:pt>
                <c:pt idx="42">
                  <c:v>475</c:v>
                </c:pt>
                <c:pt idx="43">
                  <c:v>475</c:v>
                </c:pt>
                <c:pt idx="44">
                  <c:v>475</c:v>
                </c:pt>
                <c:pt idx="45">
                  <c:v>475</c:v>
                </c:pt>
                <c:pt idx="46">
                  <c:v>475</c:v>
                </c:pt>
                <c:pt idx="47">
                  <c:v>475</c:v>
                </c:pt>
                <c:pt idx="48">
                  <c:v>475</c:v>
                </c:pt>
                <c:pt idx="49">
                  <c:v>475</c:v>
                </c:pt>
                <c:pt idx="50">
                  <c:v>450</c:v>
                </c:pt>
                <c:pt idx="51">
                  <c:v>450</c:v>
                </c:pt>
                <c:pt idx="52">
                  <c:v>450</c:v>
                </c:pt>
                <c:pt idx="53">
                  <c:v>450</c:v>
                </c:pt>
                <c:pt idx="54">
                  <c:v>450</c:v>
                </c:pt>
                <c:pt idx="55">
                  <c:v>450</c:v>
                </c:pt>
                <c:pt idx="56">
                  <c:v>450</c:v>
                </c:pt>
                <c:pt idx="57">
                  <c:v>450</c:v>
                </c:pt>
                <c:pt idx="58">
                  <c:v>450</c:v>
                </c:pt>
                <c:pt idx="59">
                  <c:v>450</c:v>
                </c:pt>
                <c:pt idx="60">
                  <c:v>450</c:v>
                </c:pt>
                <c:pt idx="61">
                  <c:v>450</c:v>
                </c:pt>
                <c:pt idx="62">
                  <c:v>450</c:v>
                </c:pt>
                <c:pt idx="63">
                  <c:v>450</c:v>
                </c:pt>
                <c:pt idx="64">
                  <c:v>450</c:v>
                </c:pt>
                <c:pt idx="65">
                  <c:v>450</c:v>
                </c:pt>
                <c:pt idx="66">
                  <c:v>450</c:v>
                </c:pt>
                <c:pt idx="67">
                  <c:v>450</c:v>
                </c:pt>
                <c:pt idx="68">
                  <c:v>450</c:v>
                </c:pt>
                <c:pt idx="69">
                  <c:v>450</c:v>
                </c:pt>
                <c:pt idx="70">
                  <c:v>450</c:v>
                </c:pt>
                <c:pt idx="71">
                  <c:v>450</c:v>
                </c:pt>
                <c:pt idx="72">
                  <c:v>450</c:v>
                </c:pt>
                <c:pt idx="73">
                  <c:v>450</c:v>
                </c:pt>
                <c:pt idx="74">
                  <c:v>450</c:v>
                </c:pt>
                <c:pt idx="75">
                  <c:v>450</c:v>
                </c:pt>
                <c:pt idx="76">
                  <c:v>450</c:v>
                </c:pt>
                <c:pt idx="77">
                  <c:v>450</c:v>
                </c:pt>
                <c:pt idx="78">
                  <c:v>450</c:v>
                </c:pt>
                <c:pt idx="79">
                  <c:v>450</c:v>
                </c:pt>
                <c:pt idx="80">
                  <c:v>450</c:v>
                </c:pt>
                <c:pt idx="81">
                  <c:v>450</c:v>
                </c:pt>
                <c:pt idx="82">
                  <c:v>450</c:v>
                </c:pt>
                <c:pt idx="83">
                  <c:v>450</c:v>
                </c:pt>
                <c:pt idx="84">
                  <c:v>450</c:v>
                </c:pt>
                <c:pt idx="85">
                  <c:v>450</c:v>
                </c:pt>
                <c:pt idx="86">
                  <c:v>450</c:v>
                </c:pt>
                <c:pt idx="87">
                  <c:v>450</c:v>
                </c:pt>
                <c:pt idx="88">
                  <c:v>450</c:v>
                </c:pt>
                <c:pt idx="89">
                  <c:v>450</c:v>
                </c:pt>
                <c:pt idx="90">
                  <c:v>450</c:v>
                </c:pt>
                <c:pt idx="91">
                  <c:v>450</c:v>
                </c:pt>
                <c:pt idx="92">
                  <c:v>450</c:v>
                </c:pt>
                <c:pt idx="93">
                  <c:v>450</c:v>
                </c:pt>
                <c:pt idx="94">
                  <c:v>450</c:v>
                </c:pt>
                <c:pt idx="95">
                  <c:v>450</c:v>
                </c:pt>
                <c:pt idx="96">
                  <c:v>450</c:v>
                </c:pt>
                <c:pt idx="97">
                  <c:v>450</c:v>
                </c:pt>
                <c:pt idx="98">
                  <c:v>450</c:v>
                </c:pt>
                <c:pt idx="99">
                  <c:v>450</c:v>
                </c:pt>
                <c:pt idx="100">
                  <c:v>425</c:v>
                </c:pt>
                <c:pt idx="101">
                  <c:v>425</c:v>
                </c:pt>
                <c:pt idx="102">
                  <c:v>425</c:v>
                </c:pt>
                <c:pt idx="103">
                  <c:v>425</c:v>
                </c:pt>
                <c:pt idx="104">
                  <c:v>425</c:v>
                </c:pt>
                <c:pt idx="105">
                  <c:v>425</c:v>
                </c:pt>
                <c:pt idx="106">
                  <c:v>425</c:v>
                </c:pt>
                <c:pt idx="107">
                  <c:v>425</c:v>
                </c:pt>
                <c:pt idx="108">
                  <c:v>425</c:v>
                </c:pt>
                <c:pt idx="109">
                  <c:v>425</c:v>
                </c:pt>
                <c:pt idx="110">
                  <c:v>425</c:v>
                </c:pt>
                <c:pt idx="111">
                  <c:v>425</c:v>
                </c:pt>
                <c:pt idx="112">
                  <c:v>425</c:v>
                </c:pt>
                <c:pt idx="113">
                  <c:v>425</c:v>
                </c:pt>
                <c:pt idx="114">
                  <c:v>425</c:v>
                </c:pt>
                <c:pt idx="115">
                  <c:v>425</c:v>
                </c:pt>
                <c:pt idx="116">
                  <c:v>425</c:v>
                </c:pt>
                <c:pt idx="117">
                  <c:v>425</c:v>
                </c:pt>
                <c:pt idx="118">
                  <c:v>425</c:v>
                </c:pt>
                <c:pt idx="119">
                  <c:v>425</c:v>
                </c:pt>
                <c:pt idx="120">
                  <c:v>425</c:v>
                </c:pt>
                <c:pt idx="121">
                  <c:v>425</c:v>
                </c:pt>
                <c:pt idx="122">
                  <c:v>425</c:v>
                </c:pt>
                <c:pt idx="123">
                  <c:v>425</c:v>
                </c:pt>
                <c:pt idx="124">
                  <c:v>425</c:v>
                </c:pt>
                <c:pt idx="125">
                  <c:v>425</c:v>
                </c:pt>
                <c:pt idx="126">
                  <c:v>425</c:v>
                </c:pt>
                <c:pt idx="127">
                  <c:v>425</c:v>
                </c:pt>
                <c:pt idx="128">
                  <c:v>425</c:v>
                </c:pt>
                <c:pt idx="129">
                  <c:v>425</c:v>
                </c:pt>
                <c:pt idx="130">
                  <c:v>425</c:v>
                </c:pt>
                <c:pt idx="131">
                  <c:v>425</c:v>
                </c:pt>
                <c:pt idx="132">
                  <c:v>425</c:v>
                </c:pt>
                <c:pt idx="133">
                  <c:v>425</c:v>
                </c:pt>
                <c:pt idx="134">
                  <c:v>425</c:v>
                </c:pt>
                <c:pt idx="135">
                  <c:v>425</c:v>
                </c:pt>
                <c:pt idx="136">
                  <c:v>425</c:v>
                </c:pt>
                <c:pt idx="137">
                  <c:v>425</c:v>
                </c:pt>
                <c:pt idx="138">
                  <c:v>425</c:v>
                </c:pt>
                <c:pt idx="139">
                  <c:v>425</c:v>
                </c:pt>
                <c:pt idx="140">
                  <c:v>425</c:v>
                </c:pt>
                <c:pt idx="141">
                  <c:v>425</c:v>
                </c:pt>
                <c:pt idx="142">
                  <c:v>425</c:v>
                </c:pt>
                <c:pt idx="143">
                  <c:v>425</c:v>
                </c:pt>
                <c:pt idx="144">
                  <c:v>425</c:v>
                </c:pt>
                <c:pt idx="145">
                  <c:v>425</c:v>
                </c:pt>
                <c:pt idx="146">
                  <c:v>425</c:v>
                </c:pt>
                <c:pt idx="147">
                  <c:v>425</c:v>
                </c:pt>
                <c:pt idx="148">
                  <c:v>425</c:v>
                </c:pt>
                <c:pt idx="149">
                  <c:v>425</c:v>
                </c:pt>
                <c:pt idx="150">
                  <c:v>400</c:v>
                </c:pt>
                <c:pt idx="151">
                  <c:v>400</c:v>
                </c:pt>
                <c:pt idx="152">
                  <c:v>400</c:v>
                </c:pt>
                <c:pt idx="153">
                  <c:v>400</c:v>
                </c:pt>
                <c:pt idx="154">
                  <c:v>400</c:v>
                </c:pt>
                <c:pt idx="155">
                  <c:v>400</c:v>
                </c:pt>
                <c:pt idx="156">
                  <c:v>400</c:v>
                </c:pt>
                <c:pt idx="157">
                  <c:v>400</c:v>
                </c:pt>
                <c:pt idx="158">
                  <c:v>400</c:v>
                </c:pt>
                <c:pt idx="159">
                  <c:v>400</c:v>
                </c:pt>
                <c:pt idx="160">
                  <c:v>400</c:v>
                </c:pt>
                <c:pt idx="161">
                  <c:v>400</c:v>
                </c:pt>
                <c:pt idx="162">
                  <c:v>400</c:v>
                </c:pt>
                <c:pt idx="163">
                  <c:v>400</c:v>
                </c:pt>
                <c:pt idx="164">
                  <c:v>400</c:v>
                </c:pt>
                <c:pt idx="165">
                  <c:v>400</c:v>
                </c:pt>
                <c:pt idx="166">
                  <c:v>400</c:v>
                </c:pt>
                <c:pt idx="167">
                  <c:v>400</c:v>
                </c:pt>
                <c:pt idx="168">
                  <c:v>400</c:v>
                </c:pt>
                <c:pt idx="169">
                  <c:v>400</c:v>
                </c:pt>
                <c:pt idx="170">
                  <c:v>400</c:v>
                </c:pt>
                <c:pt idx="171">
                  <c:v>400</c:v>
                </c:pt>
                <c:pt idx="172">
                  <c:v>400</c:v>
                </c:pt>
                <c:pt idx="173">
                  <c:v>400</c:v>
                </c:pt>
                <c:pt idx="174">
                  <c:v>400</c:v>
                </c:pt>
                <c:pt idx="175">
                  <c:v>400</c:v>
                </c:pt>
                <c:pt idx="176">
                  <c:v>400</c:v>
                </c:pt>
                <c:pt idx="177">
                  <c:v>400</c:v>
                </c:pt>
                <c:pt idx="178">
                  <c:v>400</c:v>
                </c:pt>
                <c:pt idx="179">
                  <c:v>400</c:v>
                </c:pt>
                <c:pt idx="180">
                  <c:v>400</c:v>
                </c:pt>
                <c:pt idx="181">
                  <c:v>400</c:v>
                </c:pt>
                <c:pt idx="182">
                  <c:v>400</c:v>
                </c:pt>
                <c:pt idx="183">
                  <c:v>400</c:v>
                </c:pt>
                <c:pt idx="184">
                  <c:v>400</c:v>
                </c:pt>
                <c:pt idx="185">
                  <c:v>400</c:v>
                </c:pt>
                <c:pt idx="186">
                  <c:v>400</c:v>
                </c:pt>
                <c:pt idx="187">
                  <c:v>400</c:v>
                </c:pt>
                <c:pt idx="188">
                  <c:v>400</c:v>
                </c:pt>
                <c:pt idx="189">
                  <c:v>400</c:v>
                </c:pt>
                <c:pt idx="190">
                  <c:v>400</c:v>
                </c:pt>
                <c:pt idx="191">
                  <c:v>400</c:v>
                </c:pt>
                <c:pt idx="192">
                  <c:v>400</c:v>
                </c:pt>
                <c:pt idx="193">
                  <c:v>400</c:v>
                </c:pt>
                <c:pt idx="194">
                  <c:v>400</c:v>
                </c:pt>
                <c:pt idx="195">
                  <c:v>400</c:v>
                </c:pt>
                <c:pt idx="196">
                  <c:v>400</c:v>
                </c:pt>
                <c:pt idx="197">
                  <c:v>400</c:v>
                </c:pt>
                <c:pt idx="198">
                  <c:v>400</c:v>
                </c:pt>
                <c:pt idx="199">
                  <c:v>400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EOQ!$E$19</c:f>
              <c:strCache>
                <c:ptCount val="1"/>
                <c:pt idx="0">
                  <c:v>Carrying Cost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EOQ!$E$20:$E$219</c:f>
              <c:numCache>
                <c:formatCode>_-[$$-409]* #,##0.00_ ;_-[$$-409]* \-#,##0.00\ ;_-[$$-409]* "-"??_ ;_-@_ </c:formatCode>
                <c:ptCount val="200"/>
                <c:pt idx="0">
                  <c:v>0.5</c:v>
                </c:pt>
                <c:pt idx="1">
                  <c:v>1</c:v>
                </c:pt>
                <c:pt idx="2">
                  <c:v>1.5000000000000002</c:v>
                </c:pt>
                <c:pt idx="3">
                  <c:v>2</c:v>
                </c:pt>
                <c:pt idx="4">
                  <c:v>2.5</c:v>
                </c:pt>
                <c:pt idx="5">
                  <c:v>3.0000000000000004</c:v>
                </c:pt>
                <c:pt idx="6">
                  <c:v>3.5000000000000004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6.0000000000000009</c:v>
                </c:pt>
                <c:pt idx="12">
                  <c:v>6.5</c:v>
                </c:pt>
                <c:pt idx="13">
                  <c:v>7.0000000000000009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9.9749999999999996</c:v>
                </c:pt>
                <c:pt idx="21">
                  <c:v>10.450000000000001</c:v>
                </c:pt>
                <c:pt idx="22">
                  <c:v>10.925000000000001</c:v>
                </c:pt>
                <c:pt idx="23">
                  <c:v>11.400000000000002</c:v>
                </c:pt>
                <c:pt idx="24">
                  <c:v>11.875</c:v>
                </c:pt>
                <c:pt idx="25">
                  <c:v>12.35</c:v>
                </c:pt>
                <c:pt idx="26">
                  <c:v>12.825000000000001</c:v>
                </c:pt>
                <c:pt idx="27">
                  <c:v>13.3</c:v>
                </c:pt>
                <c:pt idx="28">
                  <c:v>13.775000000000002</c:v>
                </c:pt>
                <c:pt idx="29">
                  <c:v>14.25</c:v>
                </c:pt>
                <c:pt idx="30">
                  <c:v>14.725</c:v>
                </c:pt>
                <c:pt idx="31">
                  <c:v>15.200000000000001</c:v>
                </c:pt>
                <c:pt idx="32">
                  <c:v>15.675000000000001</c:v>
                </c:pt>
                <c:pt idx="33">
                  <c:v>16.150000000000002</c:v>
                </c:pt>
                <c:pt idx="34">
                  <c:v>16.625</c:v>
                </c:pt>
                <c:pt idx="35">
                  <c:v>17.100000000000001</c:v>
                </c:pt>
                <c:pt idx="36">
                  <c:v>17.574999999999999</c:v>
                </c:pt>
                <c:pt idx="37">
                  <c:v>18.05</c:v>
                </c:pt>
                <c:pt idx="38">
                  <c:v>18.525000000000002</c:v>
                </c:pt>
                <c:pt idx="39">
                  <c:v>19</c:v>
                </c:pt>
                <c:pt idx="40">
                  <c:v>19.475000000000001</c:v>
                </c:pt>
                <c:pt idx="41">
                  <c:v>19.95</c:v>
                </c:pt>
                <c:pt idx="42">
                  <c:v>20.425000000000001</c:v>
                </c:pt>
                <c:pt idx="43">
                  <c:v>20.900000000000002</c:v>
                </c:pt>
                <c:pt idx="44">
                  <c:v>21.375</c:v>
                </c:pt>
                <c:pt idx="45">
                  <c:v>21.85</c:v>
                </c:pt>
                <c:pt idx="46">
                  <c:v>22.324999999999999</c:v>
                </c:pt>
                <c:pt idx="47">
                  <c:v>22.800000000000004</c:v>
                </c:pt>
                <c:pt idx="48">
                  <c:v>23.275000000000002</c:v>
                </c:pt>
                <c:pt idx="49">
                  <c:v>23.75</c:v>
                </c:pt>
                <c:pt idx="50">
                  <c:v>22.950000000000003</c:v>
                </c:pt>
                <c:pt idx="51">
                  <c:v>23.400000000000002</c:v>
                </c:pt>
                <c:pt idx="52">
                  <c:v>23.85</c:v>
                </c:pt>
                <c:pt idx="53">
                  <c:v>24.3</c:v>
                </c:pt>
                <c:pt idx="54">
                  <c:v>24.75</c:v>
                </c:pt>
                <c:pt idx="55">
                  <c:v>25.200000000000003</c:v>
                </c:pt>
                <c:pt idx="56">
                  <c:v>25.650000000000002</c:v>
                </c:pt>
                <c:pt idx="57">
                  <c:v>26.1</c:v>
                </c:pt>
                <c:pt idx="58">
                  <c:v>26.55</c:v>
                </c:pt>
                <c:pt idx="59">
                  <c:v>27</c:v>
                </c:pt>
                <c:pt idx="60">
                  <c:v>27.450000000000003</c:v>
                </c:pt>
                <c:pt idx="61">
                  <c:v>27.900000000000002</c:v>
                </c:pt>
                <c:pt idx="62">
                  <c:v>28.35</c:v>
                </c:pt>
                <c:pt idx="63">
                  <c:v>28.8</c:v>
                </c:pt>
                <c:pt idx="64">
                  <c:v>29.25</c:v>
                </c:pt>
                <c:pt idx="65">
                  <c:v>29.700000000000003</c:v>
                </c:pt>
                <c:pt idx="66">
                  <c:v>30.150000000000002</c:v>
                </c:pt>
                <c:pt idx="67">
                  <c:v>30.6</c:v>
                </c:pt>
                <c:pt idx="68">
                  <c:v>31.05</c:v>
                </c:pt>
                <c:pt idx="69">
                  <c:v>31.5</c:v>
                </c:pt>
                <c:pt idx="70">
                  <c:v>31.950000000000003</c:v>
                </c:pt>
                <c:pt idx="71">
                  <c:v>32.4</c:v>
                </c:pt>
                <c:pt idx="72">
                  <c:v>32.85</c:v>
                </c:pt>
                <c:pt idx="73">
                  <c:v>33.300000000000004</c:v>
                </c:pt>
                <c:pt idx="74">
                  <c:v>33.75</c:v>
                </c:pt>
                <c:pt idx="75">
                  <c:v>34.200000000000003</c:v>
                </c:pt>
                <c:pt idx="76">
                  <c:v>34.65</c:v>
                </c:pt>
                <c:pt idx="77">
                  <c:v>35.1</c:v>
                </c:pt>
                <c:pt idx="78">
                  <c:v>35.550000000000004</c:v>
                </c:pt>
                <c:pt idx="79">
                  <c:v>36</c:v>
                </c:pt>
                <c:pt idx="80">
                  <c:v>36.449999999999996</c:v>
                </c:pt>
                <c:pt idx="81">
                  <c:v>36.900000000000006</c:v>
                </c:pt>
                <c:pt idx="82">
                  <c:v>37.35</c:v>
                </c:pt>
                <c:pt idx="83">
                  <c:v>37.800000000000004</c:v>
                </c:pt>
                <c:pt idx="84">
                  <c:v>38.25</c:v>
                </c:pt>
                <c:pt idx="85">
                  <c:v>38.699999999999996</c:v>
                </c:pt>
                <c:pt idx="86">
                  <c:v>39.150000000000006</c:v>
                </c:pt>
                <c:pt idx="87">
                  <c:v>39.6</c:v>
                </c:pt>
                <c:pt idx="88">
                  <c:v>40.050000000000004</c:v>
                </c:pt>
                <c:pt idx="89">
                  <c:v>40.5</c:v>
                </c:pt>
                <c:pt idx="90">
                  <c:v>40.949999999999996</c:v>
                </c:pt>
                <c:pt idx="91">
                  <c:v>41.400000000000006</c:v>
                </c:pt>
                <c:pt idx="92">
                  <c:v>41.85</c:v>
                </c:pt>
                <c:pt idx="93">
                  <c:v>42.300000000000004</c:v>
                </c:pt>
                <c:pt idx="94">
                  <c:v>42.75</c:v>
                </c:pt>
                <c:pt idx="95">
                  <c:v>43.2</c:v>
                </c:pt>
                <c:pt idx="96">
                  <c:v>43.650000000000006</c:v>
                </c:pt>
                <c:pt idx="97">
                  <c:v>44.1</c:v>
                </c:pt>
                <c:pt idx="98">
                  <c:v>44.550000000000004</c:v>
                </c:pt>
                <c:pt idx="99">
                  <c:v>45</c:v>
                </c:pt>
                <c:pt idx="100">
                  <c:v>42.925000000000004</c:v>
                </c:pt>
                <c:pt idx="101">
                  <c:v>43.35</c:v>
                </c:pt>
                <c:pt idx="102">
                  <c:v>43.775000000000006</c:v>
                </c:pt>
                <c:pt idx="103">
                  <c:v>44.2</c:v>
                </c:pt>
                <c:pt idx="104">
                  <c:v>44.625</c:v>
                </c:pt>
                <c:pt idx="105">
                  <c:v>45.050000000000004</c:v>
                </c:pt>
                <c:pt idx="106">
                  <c:v>45.475000000000001</c:v>
                </c:pt>
                <c:pt idx="107">
                  <c:v>45.900000000000006</c:v>
                </c:pt>
                <c:pt idx="108">
                  <c:v>46.325000000000003</c:v>
                </c:pt>
                <c:pt idx="109">
                  <c:v>46.75</c:v>
                </c:pt>
                <c:pt idx="110">
                  <c:v>47.175000000000004</c:v>
                </c:pt>
                <c:pt idx="111">
                  <c:v>47.6</c:v>
                </c:pt>
                <c:pt idx="112">
                  <c:v>48.025000000000006</c:v>
                </c:pt>
                <c:pt idx="113">
                  <c:v>48.45</c:v>
                </c:pt>
                <c:pt idx="114">
                  <c:v>48.875</c:v>
                </c:pt>
                <c:pt idx="115">
                  <c:v>49.300000000000004</c:v>
                </c:pt>
                <c:pt idx="116">
                  <c:v>49.725000000000001</c:v>
                </c:pt>
                <c:pt idx="117">
                  <c:v>50.150000000000006</c:v>
                </c:pt>
                <c:pt idx="118">
                  <c:v>50.575000000000003</c:v>
                </c:pt>
                <c:pt idx="119">
                  <c:v>51</c:v>
                </c:pt>
                <c:pt idx="120">
                  <c:v>51.425000000000004</c:v>
                </c:pt>
                <c:pt idx="121">
                  <c:v>51.85</c:v>
                </c:pt>
                <c:pt idx="122">
                  <c:v>52.275000000000006</c:v>
                </c:pt>
                <c:pt idx="123">
                  <c:v>52.7</c:v>
                </c:pt>
                <c:pt idx="124">
                  <c:v>53.125</c:v>
                </c:pt>
                <c:pt idx="125">
                  <c:v>53.550000000000004</c:v>
                </c:pt>
                <c:pt idx="126">
                  <c:v>53.975000000000001</c:v>
                </c:pt>
                <c:pt idx="127">
                  <c:v>54.400000000000006</c:v>
                </c:pt>
                <c:pt idx="128">
                  <c:v>54.825000000000003</c:v>
                </c:pt>
                <c:pt idx="129">
                  <c:v>55.25</c:v>
                </c:pt>
                <c:pt idx="130">
                  <c:v>55.675000000000004</c:v>
                </c:pt>
                <c:pt idx="131">
                  <c:v>56.1</c:v>
                </c:pt>
                <c:pt idx="132">
                  <c:v>56.525000000000006</c:v>
                </c:pt>
                <c:pt idx="133">
                  <c:v>56.95</c:v>
                </c:pt>
                <c:pt idx="134">
                  <c:v>57.375</c:v>
                </c:pt>
                <c:pt idx="135">
                  <c:v>57.800000000000004</c:v>
                </c:pt>
                <c:pt idx="136">
                  <c:v>58.225000000000001</c:v>
                </c:pt>
                <c:pt idx="137">
                  <c:v>58.650000000000006</c:v>
                </c:pt>
                <c:pt idx="138">
                  <c:v>59.075000000000003</c:v>
                </c:pt>
                <c:pt idx="139">
                  <c:v>59.5</c:v>
                </c:pt>
                <c:pt idx="140">
                  <c:v>59.925000000000004</c:v>
                </c:pt>
                <c:pt idx="141">
                  <c:v>60.35</c:v>
                </c:pt>
                <c:pt idx="142">
                  <c:v>60.775000000000006</c:v>
                </c:pt>
                <c:pt idx="143">
                  <c:v>61.2</c:v>
                </c:pt>
                <c:pt idx="144">
                  <c:v>61.625</c:v>
                </c:pt>
                <c:pt idx="145">
                  <c:v>62.050000000000004</c:v>
                </c:pt>
                <c:pt idx="146">
                  <c:v>62.475000000000001</c:v>
                </c:pt>
                <c:pt idx="147">
                  <c:v>62.900000000000006</c:v>
                </c:pt>
                <c:pt idx="148">
                  <c:v>63.325000000000003</c:v>
                </c:pt>
                <c:pt idx="149">
                  <c:v>63.75</c:v>
                </c:pt>
                <c:pt idx="150">
                  <c:v>60.400000000000006</c:v>
                </c:pt>
                <c:pt idx="151">
                  <c:v>60.800000000000004</c:v>
                </c:pt>
                <c:pt idx="152">
                  <c:v>61.2</c:v>
                </c:pt>
                <c:pt idx="153">
                  <c:v>61.6</c:v>
                </c:pt>
                <c:pt idx="154">
                  <c:v>62</c:v>
                </c:pt>
                <c:pt idx="155">
                  <c:v>62.400000000000006</c:v>
                </c:pt>
                <c:pt idx="156">
                  <c:v>62.800000000000004</c:v>
                </c:pt>
                <c:pt idx="157">
                  <c:v>63.2</c:v>
                </c:pt>
                <c:pt idx="158">
                  <c:v>63.6</c:v>
                </c:pt>
                <c:pt idx="159">
                  <c:v>64</c:v>
                </c:pt>
                <c:pt idx="160">
                  <c:v>64.400000000000006</c:v>
                </c:pt>
                <c:pt idx="161">
                  <c:v>64.8</c:v>
                </c:pt>
                <c:pt idx="162">
                  <c:v>65.2</c:v>
                </c:pt>
                <c:pt idx="163">
                  <c:v>65.600000000000009</c:v>
                </c:pt>
                <c:pt idx="164">
                  <c:v>66</c:v>
                </c:pt>
                <c:pt idx="165">
                  <c:v>66.400000000000006</c:v>
                </c:pt>
                <c:pt idx="166">
                  <c:v>66.8</c:v>
                </c:pt>
                <c:pt idx="167">
                  <c:v>67.2</c:v>
                </c:pt>
                <c:pt idx="168">
                  <c:v>67.600000000000009</c:v>
                </c:pt>
                <c:pt idx="169">
                  <c:v>68</c:v>
                </c:pt>
                <c:pt idx="170">
                  <c:v>68.400000000000006</c:v>
                </c:pt>
                <c:pt idx="171">
                  <c:v>68.8</c:v>
                </c:pt>
                <c:pt idx="172">
                  <c:v>69.2</c:v>
                </c:pt>
                <c:pt idx="173">
                  <c:v>69.600000000000009</c:v>
                </c:pt>
                <c:pt idx="174">
                  <c:v>70</c:v>
                </c:pt>
                <c:pt idx="175">
                  <c:v>70.400000000000006</c:v>
                </c:pt>
                <c:pt idx="176">
                  <c:v>70.8</c:v>
                </c:pt>
                <c:pt idx="177">
                  <c:v>71.2</c:v>
                </c:pt>
                <c:pt idx="178">
                  <c:v>71.600000000000009</c:v>
                </c:pt>
                <c:pt idx="179">
                  <c:v>72</c:v>
                </c:pt>
                <c:pt idx="180">
                  <c:v>72.400000000000006</c:v>
                </c:pt>
                <c:pt idx="181">
                  <c:v>72.8</c:v>
                </c:pt>
                <c:pt idx="182">
                  <c:v>73.2</c:v>
                </c:pt>
                <c:pt idx="183">
                  <c:v>73.600000000000009</c:v>
                </c:pt>
                <c:pt idx="184">
                  <c:v>74</c:v>
                </c:pt>
                <c:pt idx="185">
                  <c:v>74.400000000000006</c:v>
                </c:pt>
                <c:pt idx="186">
                  <c:v>74.8</c:v>
                </c:pt>
                <c:pt idx="187">
                  <c:v>75.2</c:v>
                </c:pt>
                <c:pt idx="188">
                  <c:v>75.600000000000009</c:v>
                </c:pt>
                <c:pt idx="189">
                  <c:v>76</c:v>
                </c:pt>
                <c:pt idx="190">
                  <c:v>76.400000000000006</c:v>
                </c:pt>
                <c:pt idx="191">
                  <c:v>76.800000000000011</c:v>
                </c:pt>
                <c:pt idx="192">
                  <c:v>77.2</c:v>
                </c:pt>
                <c:pt idx="193">
                  <c:v>77.600000000000009</c:v>
                </c:pt>
                <c:pt idx="194">
                  <c:v>78</c:v>
                </c:pt>
                <c:pt idx="195">
                  <c:v>78.400000000000006</c:v>
                </c:pt>
                <c:pt idx="196">
                  <c:v>78.800000000000011</c:v>
                </c:pt>
                <c:pt idx="197">
                  <c:v>79.2</c:v>
                </c:pt>
                <c:pt idx="198">
                  <c:v>79.600000000000009</c:v>
                </c:pt>
                <c:pt idx="199">
                  <c:v>80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EOQ!$F$19</c:f>
              <c:strCache>
                <c:ptCount val="1"/>
                <c:pt idx="0">
                  <c:v>Ordering Cost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EOQ!$F$20:$F$219</c:f>
              <c:numCache>
                <c:formatCode>_-[$$-409]* #,##0.0_ ;_-[$$-409]* \-#,##0.0\ ;_-[$$-409]* "-"?_ ;_-@_ </c:formatCode>
                <c:ptCount val="200"/>
                <c:pt idx="0">
                  <c:v>200</c:v>
                </c:pt>
                <c:pt idx="1">
                  <c:v>100</c:v>
                </c:pt>
                <c:pt idx="2">
                  <c:v>66.666666666666671</c:v>
                </c:pt>
                <c:pt idx="3">
                  <c:v>50</c:v>
                </c:pt>
                <c:pt idx="4">
                  <c:v>40</c:v>
                </c:pt>
                <c:pt idx="5">
                  <c:v>33.333333333333336</c:v>
                </c:pt>
                <c:pt idx="6">
                  <c:v>28.571428571428573</c:v>
                </c:pt>
                <c:pt idx="7">
                  <c:v>25</c:v>
                </c:pt>
                <c:pt idx="8">
                  <c:v>22.222222222222221</c:v>
                </c:pt>
                <c:pt idx="9">
                  <c:v>20</c:v>
                </c:pt>
                <c:pt idx="10">
                  <c:v>18.181818181818183</c:v>
                </c:pt>
                <c:pt idx="11">
                  <c:v>16.666666666666668</c:v>
                </c:pt>
                <c:pt idx="12">
                  <c:v>15.384615384615385</c:v>
                </c:pt>
                <c:pt idx="13">
                  <c:v>14.285714285714286</c:v>
                </c:pt>
                <c:pt idx="14">
                  <c:v>13.333333333333334</c:v>
                </c:pt>
                <c:pt idx="15">
                  <c:v>12.5</c:v>
                </c:pt>
                <c:pt idx="16">
                  <c:v>11.764705882352942</c:v>
                </c:pt>
                <c:pt idx="17">
                  <c:v>11.111111111111111</c:v>
                </c:pt>
                <c:pt idx="18">
                  <c:v>10.526315789473685</c:v>
                </c:pt>
                <c:pt idx="19">
                  <c:v>10</c:v>
                </c:pt>
                <c:pt idx="20">
                  <c:v>9.5238095238095237</c:v>
                </c:pt>
                <c:pt idx="21">
                  <c:v>9.0909090909090917</c:v>
                </c:pt>
                <c:pt idx="22">
                  <c:v>8.695652173913043</c:v>
                </c:pt>
                <c:pt idx="23">
                  <c:v>8.3333333333333339</c:v>
                </c:pt>
                <c:pt idx="24">
                  <c:v>8</c:v>
                </c:pt>
                <c:pt idx="25">
                  <c:v>7.6923076923076925</c:v>
                </c:pt>
                <c:pt idx="26">
                  <c:v>7.4074074074074074</c:v>
                </c:pt>
                <c:pt idx="27">
                  <c:v>7.1428571428571432</c:v>
                </c:pt>
                <c:pt idx="28">
                  <c:v>6.8965517241379306</c:v>
                </c:pt>
                <c:pt idx="29">
                  <c:v>6.666666666666667</c:v>
                </c:pt>
                <c:pt idx="30">
                  <c:v>6.4516129032258061</c:v>
                </c:pt>
                <c:pt idx="31">
                  <c:v>6.25</c:v>
                </c:pt>
                <c:pt idx="32">
                  <c:v>6.0606060606060606</c:v>
                </c:pt>
                <c:pt idx="33">
                  <c:v>5.882352941176471</c:v>
                </c:pt>
                <c:pt idx="34">
                  <c:v>5.7142857142857144</c:v>
                </c:pt>
                <c:pt idx="35">
                  <c:v>5.5555555555555554</c:v>
                </c:pt>
                <c:pt idx="36">
                  <c:v>5.4054054054054053</c:v>
                </c:pt>
                <c:pt idx="37">
                  <c:v>5.2631578947368425</c:v>
                </c:pt>
                <c:pt idx="38">
                  <c:v>5.1282051282051286</c:v>
                </c:pt>
                <c:pt idx="39">
                  <c:v>5</c:v>
                </c:pt>
                <c:pt idx="40">
                  <c:v>4.8780487804878048</c:v>
                </c:pt>
                <c:pt idx="41">
                  <c:v>4.7619047619047619</c:v>
                </c:pt>
                <c:pt idx="42">
                  <c:v>4.6511627906976747</c:v>
                </c:pt>
                <c:pt idx="43">
                  <c:v>4.5454545454545459</c:v>
                </c:pt>
                <c:pt idx="44">
                  <c:v>4.4444444444444446</c:v>
                </c:pt>
                <c:pt idx="45">
                  <c:v>4.3478260869565215</c:v>
                </c:pt>
                <c:pt idx="46">
                  <c:v>4.2553191489361701</c:v>
                </c:pt>
                <c:pt idx="47">
                  <c:v>4.166666666666667</c:v>
                </c:pt>
                <c:pt idx="48">
                  <c:v>4.0816326530612246</c:v>
                </c:pt>
                <c:pt idx="49">
                  <c:v>4</c:v>
                </c:pt>
                <c:pt idx="50">
                  <c:v>3.9215686274509802</c:v>
                </c:pt>
                <c:pt idx="51">
                  <c:v>3.8461538461538463</c:v>
                </c:pt>
                <c:pt idx="52">
                  <c:v>3.7735849056603774</c:v>
                </c:pt>
                <c:pt idx="53">
                  <c:v>3.7037037037037037</c:v>
                </c:pt>
                <c:pt idx="54">
                  <c:v>3.6363636363636362</c:v>
                </c:pt>
                <c:pt idx="55">
                  <c:v>3.5714285714285716</c:v>
                </c:pt>
                <c:pt idx="56">
                  <c:v>3.5087719298245612</c:v>
                </c:pt>
                <c:pt idx="57">
                  <c:v>3.4482758620689653</c:v>
                </c:pt>
                <c:pt idx="58">
                  <c:v>3.3898305084745761</c:v>
                </c:pt>
                <c:pt idx="59">
                  <c:v>3.3333333333333335</c:v>
                </c:pt>
                <c:pt idx="60">
                  <c:v>3.278688524590164</c:v>
                </c:pt>
                <c:pt idx="61">
                  <c:v>3.225806451612903</c:v>
                </c:pt>
                <c:pt idx="62">
                  <c:v>3.1746031746031744</c:v>
                </c:pt>
                <c:pt idx="63">
                  <c:v>3.125</c:v>
                </c:pt>
                <c:pt idx="64">
                  <c:v>3.0769230769230771</c:v>
                </c:pt>
                <c:pt idx="65">
                  <c:v>3.0303030303030303</c:v>
                </c:pt>
                <c:pt idx="66">
                  <c:v>2.9850746268656718</c:v>
                </c:pt>
                <c:pt idx="67">
                  <c:v>2.9411764705882355</c:v>
                </c:pt>
                <c:pt idx="68">
                  <c:v>2.8985507246376812</c:v>
                </c:pt>
                <c:pt idx="69">
                  <c:v>2.8571428571428572</c:v>
                </c:pt>
                <c:pt idx="70">
                  <c:v>2.816901408450704</c:v>
                </c:pt>
                <c:pt idx="71">
                  <c:v>2.7777777777777777</c:v>
                </c:pt>
                <c:pt idx="72">
                  <c:v>2.7397260273972601</c:v>
                </c:pt>
                <c:pt idx="73">
                  <c:v>2.7027027027027026</c:v>
                </c:pt>
                <c:pt idx="74">
                  <c:v>2.6666666666666665</c:v>
                </c:pt>
                <c:pt idx="75">
                  <c:v>2.6315789473684212</c:v>
                </c:pt>
                <c:pt idx="76">
                  <c:v>2.5974025974025974</c:v>
                </c:pt>
                <c:pt idx="77">
                  <c:v>2.5641025641025643</c:v>
                </c:pt>
                <c:pt idx="78">
                  <c:v>2.5316455696202533</c:v>
                </c:pt>
                <c:pt idx="79">
                  <c:v>2.5</c:v>
                </c:pt>
                <c:pt idx="80">
                  <c:v>2.4691358024691357</c:v>
                </c:pt>
                <c:pt idx="81">
                  <c:v>2.4390243902439024</c:v>
                </c:pt>
                <c:pt idx="82">
                  <c:v>2.4096385542168677</c:v>
                </c:pt>
                <c:pt idx="83">
                  <c:v>2.3809523809523809</c:v>
                </c:pt>
                <c:pt idx="84">
                  <c:v>2.3529411764705883</c:v>
                </c:pt>
                <c:pt idx="85">
                  <c:v>2.3255813953488373</c:v>
                </c:pt>
                <c:pt idx="86">
                  <c:v>2.2988505747126435</c:v>
                </c:pt>
                <c:pt idx="87">
                  <c:v>2.2727272727272729</c:v>
                </c:pt>
                <c:pt idx="88">
                  <c:v>2.2471910112359552</c:v>
                </c:pt>
                <c:pt idx="89">
                  <c:v>2.2222222222222223</c:v>
                </c:pt>
                <c:pt idx="90">
                  <c:v>2.197802197802198</c:v>
                </c:pt>
                <c:pt idx="91">
                  <c:v>2.1739130434782608</c:v>
                </c:pt>
                <c:pt idx="92">
                  <c:v>2.150537634408602</c:v>
                </c:pt>
                <c:pt idx="93">
                  <c:v>2.1276595744680851</c:v>
                </c:pt>
                <c:pt idx="94">
                  <c:v>2.1052631578947367</c:v>
                </c:pt>
                <c:pt idx="95">
                  <c:v>2.0833333333333335</c:v>
                </c:pt>
                <c:pt idx="96">
                  <c:v>2.0618556701030926</c:v>
                </c:pt>
                <c:pt idx="97">
                  <c:v>2.0408163265306123</c:v>
                </c:pt>
                <c:pt idx="98">
                  <c:v>2.0202020202020203</c:v>
                </c:pt>
                <c:pt idx="99">
                  <c:v>2</c:v>
                </c:pt>
                <c:pt idx="100">
                  <c:v>1.9801980198019802</c:v>
                </c:pt>
                <c:pt idx="101">
                  <c:v>1.9607843137254901</c:v>
                </c:pt>
                <c:pt idx="102">
                  <c:v>1.941747572815534</c:v>
                </c:pt>
                <c:pt idx="103">
                  <c:v>1.9230769230769231</c:v>
                </c:pt>
                <c:pt idx="104">
                  <c:v>1.9047619047619047</c:v>
                </c:pt>
                <c:pt idx="105">
                  <c:v>1.8867924528301887</c:v>
                </c:pt>
                <c:pt idx="106">
                  <c:v>1.8691588785046729</c:v>
                </c:pt>
                <c:pt idx="107">
                  <c:v>1.8518518518518519</c:v>
                </c:pt>
                <c:pt idx="108">
                  <c:v>1.834862385321101</c:v>
                </c:pt>
                <c:pt idx="109">
                  <c:v>1.8181818181818181</c:v>
                </c:pt>
                <c:pt idx="110">
                  <c:v>1.8018018018018018</c:v>
                </c:pt>
                <c:pt idx="111">
                  <c:v>1.7857142857142858</c:v>
                </c:pt>
                <c:pt idx="112">
                  <c:v>1.7699115044247788</c:v>
                </c:pt>
                <c:pt idx="113">
                  <c:v>1.7543859649122806</c:v>
                </c:pt>
                <c:pt idx="114">
                  <c:v>1.7391304347826086</c:v>
                </c:pt>
                <c:pt idx="115">
                  <c:v>1.7241379310344827</c:v>
                </c:pt>
                <c:pt idx="116">
                  <c:v>1.7094017094017093</c:v>
                </c:pt>
                <c:pt idx="117">
                  <c:v>1.6949152542372881</c:v>
                </c:pt>
                <c:pt idx="118">
                  <c:v>1.680672268907563</c:v>
                </c:pt>
                <c:pt idx="119">
                  <c:v>1.6666666666666667</c:v>
                </c:pt>
                <c:pt idx="120">
                  <c:v>1.6528925619834711</c:v>
                </c:pt>
                <c:pt idx="121">
                  <c:v>1.639344262295082</c:v>
                </c:pt>
                <c:pt idx="122">
                  <c:v>1.6260162601626016</c:v>
                </c:pt>
                <c:pt idx="123">
                  <c:v>1.6129032258064515</c:v>
                </c:pt>
                <c:pt idx="124">
                  <c:v>1.6</c:v>
                </c:pt>
                <c:pt idx="125">
                  <c:v>1.5873015873015872</c:v>
                </c:pt>
                <c:pt idx="126">
                  <c:v>1.5748031496062993</c:v>
                </c:pt>
                <c:pt idx="127">
                  <c:v>1.5625</c:v>
                </c:pt>
                <c:pt idx="128">
                  <c:v>1.5503875968992249</c:v>
                </c:pt>
                <c:pt idx="129">
                  <c:v>1.5384615384615385</c:v>
                </c:pt>
                <c:pt idx="130">
                  <c:v>1.5267175572519085</c:v>
                </c:pt>
                <c:pt idx="131">
                  <c:v>1.5151515151515151</c:v>
                </c:pt>
                <c:pt idx="132">
                  <c:v>1.5037593984962405</c:v>
                </c:pt>
                <c:pt idx="133">
                  <c:v>1.4925373134328359</c:v>
                </c:pt>
                <c:pt idx="134">
                  <c:v>1.4814814814814814</c:v>
                </c:pt>
                <c:pt idx="135">
                  <c:v>1.4705882352941178</c:v>
                </c:pt>
                <c:pt idx="136">
                  <c:v>1.4598540145985401</c:v>
                </c:pt>
                <c:pt idx="137">
                  <c:v>1.4492753623188406</c:v>
                </c:pt>
                <c:pt idx="138">
                  <c:v>1.4388489208633093</c:v>
                </c:pt>
                <c:pt idx="139">
                  <c:v>1.4285714285714286</c:v>
                </c:pt>
                <c:pt idx="140">
                  <c:v>1.4184397163120568</c:v>
                </c:pt>
                <c:pt idx="141">
                  <c:v>1.408450704225352</c:v>
                </c:pt>
                <c:pt idx="142">
                  <c:v>1.3986013986013985</c:v>
                </c:pt>
                <c:pt idx="143">
                  <c:v>1.3888888888888888</c:v>
                </c:pt>
                <c:pt idx="144">
                  <c:v>1.3793103448275863</c:v>
                </c:pt>
                <c:pt idx="145">
                  <c:v>1.3698630136986301</c:v>
                </c:pt>
                <c:pt idx="146">
                  <c:v>1.3605442176870748</c:v>
                </c:pt>
                <c:pt idx="147">
                  <c:v>1.3513513513513513</c:v>
                </c:pt>
                <c:pt idx="148">
                  <c:v>1.3422818791946309</c:v>
                </c:pt>
                <c:pt idx="149">
                  <c:v>1.3333333333333333</c:v>
                </c:pt>
                <c:pt idx="150">
                  <c:v>1.3245033112582782</c:v>
                </c:pt>
                <c:pt idx="151">
                  <c:v>1.3157894736842106</c:v>
                </c:pt>
                <c:pt idx="152">
                  <c:v>1.3071895424836601</c:v>
                </c:pt>
                <c:pt idx="153">
                  <c:v>1.2987012987012987</c:v>
                </c:pt>
                <c:pt idx="154">
                  <c:v>1.2903225806451613</c:v>
                </c:pt>
                <c:pt idx="155">
                  <c:v>1.2820512820512822</c:v>
                </c:pt>
                <c:pt idx="156">
                  <c:v>1.2738853503184713</c:v>
                </c:pt>
                <c:pt idx="157">
                  <c:v>1.2658227848101267</c:v>
                </c:pt>
                <c:pt idx="158">
                  <c:v>1.2578616352201257</c:v>
                </c:pt>
                <c:pt idx="159">
                  <c:v>1.25</c:v>
                </c:pt>
                <c:pt idx="160">
                  <c:v>1.2422360248447204</c:v>
                </c:pt>
                <c:pt idx="161">
                  <c:v>1.2345679012345678</c:v>
                </c:pt>
                <c:pt idx="162">
                  <c:v>1.2269938650306749</c:v>
                </c:pt>
                <c:pt idx="163">
                  <c:v>1.2195121951219512</c:v>
                </c:pt>
                <c:pt idx="164">
                  <c:v>1.2121212121212122</c:v>
                </c:pt>
                <c:pt idx="165">
                  <c:v>1.2048192771084338</c:v>
                </c:pt>
                <c:pt idx="166">
                  <c:v>1.1976047904191616</c:v>
                </c:pt>
                <c:pt idx="167">
                  <c:v>1.1904761904761905</c:v>
                </c:pt>
                <c:pt idx="168">
                  <c:v>1.1834319526627219</c:v>
                </c:pt>
                <c:pt idx="169">
                  <c:v>1.1764705882352942</c:v>
                </c:pt>
                <c:pt idx="170">
                  <c:v>1.1695906432748537</c:v>
                </c:pt>
                <c:pt idx="171">
                  <c:v>1.1627906976744187</c:v>
                </c:pt>
                <c:pt idx="172">
                  <c:v>1.1560693641618498</c:v>
                </c:pt>
                <c:pt idx="173">
                  <c:v>1.1494252873563218</c:v>
                </c:pt>
                <c:pt idx="174">
                  <c:v>1.1428571428571428</c:v>
                </c:pt>
                <c:pt idx="175">
                  <c:v>1.1363636363636365</c:v>
                </c:pt>
                <c:pt idx="176">
                  <c:v>1.1299435028248588</c:v>
                </c:pt>
                <c:pt idx="177">
                  <c:v>1.1235955056179776</c:v>
                </c:pt>
                <c:pt idx="178">
                  <c:v>1.1173184357541899</c:v>
                </c:pt>
                <c:pt idx="179">
                  <c:v>1.1111111111111112</c:v>
                </c:pt>
                <c:pt idx="180">
                  <c:v>1.1049723756906078</c:v>
                </c:pt>
                <c:pt idx="181">
                  <c:v>1.098901098901099</c:v>
                </c:pt>
                <c:pt idx="182">
                  <c:v>1.0928961748633881</c:v>
                </c:pt>
                <c:pt idx="183">
                  <c:v>1.0869565217391304</c:v>
                </c:pt>
                <c:pt idx="184">
                  <c:v>1.0810810810810811</c:v>
                </c:pt>
                <c:pt idx="185">
                  <c:v>1.075268817204301</c:v>
                </c:pt>
                <c:pt idx="186">
                  <c:v>1.0695187165775402</c:v>
                </c:pt>
                <c:pt idx="187">
                  <c:v>1.0638297872340425</c:v>
                </c:pt>
                <c:pt idx="188">
                  <c:v>1.0582010582010581</c:v>
                </c:pt>
                <c:pt idx="189">
                  <c:v>1.0526315789473684</c:v>
                </c:pt>
                <c:pt idx="190">
                  <c:v>1.0471204188481675</c:v>
                </c:pt>
                <c:pt idx="191">
                  <c:v>1.0416666666666667</c:v>
                </c:pt>
                <c:pt idx="192">
                  <c:v>1.0362694300518134</c:v>
                </c:pt>
                <c:pt idx="193">
                  <c:v>1.0309278350515463</c:v>
                </c:pt>
                <c:pt idx="194">
                  <c:v>1.0256410256410255</c:v>
                </c:pt>
                <c:pt idx="195">
                  <c:v>1.0204081632653061</c:v>
                </c:pt>
                <c:pt idx="196">
                  <c:v>1.015228426395939</c:v>
                </c:pt>
                <c:pt idx="197">
                  <c:v>1.0101010101010102</c:v>
                </c:pt>
                <c:pt idx="198">
                  <c:v>1.0050251256281406</c:v>
                </c:pt>
                <c:pt idx="199">
                  <c:v>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EOQ!$G$19</c:f>
              <c:strCache>
                <c:ptCount val="1"/>
                <c:pt idx="0">
                  <c:v>Total Cost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EOQ!$G$20:$G$219</c:f>
              <c:numCache>
                <c:formatCode>_-[$$-409]* #,##0.0_ ;_-[$$-409]* \-#,##0.0\ ;_-[$$-409]* "-"?_ ;_-@_ </c:formatCode>
                <c:ptCount val="200"/>
                <c:pt idx="0">
                  <c:v>700.5</c:v>
                </c:pt>
                <c:pt idx="1">
                  <c:v>601</c:v>
                </c:pt>
                <c:pt idx="2">
                  <c:v>568.16666666666663</c:v>
                </c:pt>
                <c:pt idx="3">
                  <c:v>552</c:v>
                </c:pt>
                <c:pt idx="4">
                  <c:v>542.5</c:v>
                </c:pt>
                <c:pt idx="5">
                  <c:v>536.33333333333337</c:v>
                </c:pt>
                <c:pt idx="6">
                  <c:v>532.07142857142856</c:v>
                </c:pt>
                <c:pt idx="7">
                  <c:v>529</c:v>
                </c:pt>
                <c:pt idx="8">
                  <c:v>526.72222222222217</c:v>
                </c:pt>
                <c:pt idx="9">
                  <c:v>525</c:v>
                </c:pt>
                <c:pt idx="10">
                  <c:v>523.68181818181813</c:v>
                </c:pt>
                <c:pt idx="11">
                  <c:v>522.66666666666663</c:v>
                </c:pt>
                <c:pt idx="12">
                  <c:v>521.88461538461536</c:v>
                </c:pt>
                <c:pt idx="13">
                  <c:v>521.28571428571433</c:v>
                </c:pt>
                <c:pt idx="14">
                  <c:v>520.83333333333337</c:v>
                </c:pt>
                <c:pt idx="15">
                  <c:v>520.5</c:v>
                </c:pt>
                <c:pt idx="16">
                  <c:v>520.26470588235293</c:v>
                </c:pt>
                <c:pt idx="17">
                  <c:v>520.11111111111109</c:v>
                </c:pt>
                <c:pt idx="18">
                  <c:v>520.02631578947376</c:v>
                </c:pt>
                <c:pt idx="19">
                  <c:v>520</c:v>
                </c:pt>
                <c:pt idx="20">
                  <c:v>494.49880952380954</c:v>
                </c:pt>
                <c:pt idx="21">
                  <c:v>494.54090909090905</c:v>
                </c:pt>
                <c:pt idx="22">
                  <c:v>494.62065217391307</c:v>
                </c:pt>
                <c:pt idx="23">
                  <c:v>494.73333333333329</c:v>
                </c:pt>
                <c:pt idx="24">
                  <c:v>494.875</c:v>
                </c:pt>
                <c:pt idx="25">
                  <c:v>495.0423076923077</c:v>
                </c:pt>
                <c:pt idx="26">
                  <c:v>495.23240740740738</c:v>
                </c:pt>
                <c:pt idx="27">
                  <c:v>495.44285714285718</c:v>
                </c:pt>
                <c:pt idx="28">
                  <c:v>495.67155172413788</c:v>
                </c:pt>
                <c:pt idx="29">
                  <c:v>495.91666666666669</c:v>
                </c:pt>
                <c:pt idx="30">
                  <c:v>496.17661290322582</c:v>
                </c:pt>
                <c:pt idx="31">
                  <c:v>496.45</c:v>
                </c:pt>
                <c:pt idx="32">
                  <c:v>496.73560606060607</c:v>
                </c:pt>
                <c:pt idx="33">
                  <c:v>497.03235294117644</c:v>
                </c:pt>
                <c:pt idx="34">
                  <c:v>497.33928571428572</c:v>
                </c:pt>
                <c:pt idx="35">
                  <c:v>497.65555555555557</c:v>
                </c:pt>
                <c:pt idx="36">
                  <c:v>497.98040540540541</c:v>
                </c:pt>
                <c:pt idx="37">
                  <c:v>498.31315789473683</c:v>
                </c:pt>
                <c:pt idx="38">
                  <c:v>498.65320512820512</c:v>
                </c:pt>
                <c:pt idx="39">
                  <c:v>499</c:v>
                </c:pt>
                <c:pt idx="40">
                  <c:v>499.35304878048782</c:v>
                </c:pt>
                <c:pt idx="41">
                  <c:v>499.71190476190475</c:v>
                </c:pt>
                <c:pt idx="42">
                  <c:v>500.07616279069771</c:v>
                </c:pt>
                <c:pt idx="43">
                  <c:v>500.44545454545454</c:v>
                </c:pt>
                <c:pt idx="44">
                  <c:v>500.81944444444446</c:v>
                </c:pt>
                <c:pt idx="45">
                  <c:v>501.19782608695652</c:v>
                </c:pt>
                <c:pt idx="46">
                  <c:v>501.58031914893616</c:v>
                </c:pt>
                <c:pt idx="47">
                  <c:v>501.9666666666667</c:v>
                </c:pt>
                <c:pt idx="48">
                  <c:v>502.35663265306118</c:v>
                </c:pt>
                <c:pt idx="49">
                  <c:v>502.75</c:v>
                </c:pt>
                <c:pt idx="50">
                  <c:v>476.87156862745098</c:v>
                </c:pt>
                <c:pt idx="51">
                  <c:v>477.24615384615385</c:v>
                </c:pt>
                <c:pt idx="52">
                  <c:v>477.62358490566038</c:v>
                </c:pt>
                <c:pt idx="53">
                  <c:v>478.00370370370371</c:v>
                </c:pt>
                <c:pt idx="54">
                  <c:v>478.38636363636363</c:v>
                </c:pt>
                <c:pt idx="55">
                  <c:v>478.77142857142854</c:v>
                </c:pt>
                <c:pt idx="56">
                  <c:v>479.15877192982452</c:v>
                </c:pt>
                <c:pt idx="57">
                  <c:v>479.54827586206898</c:v>
                </c:pt>
                <c:pt idx="58">
                  <c:v>479.93983050847459</c:v>
                </c:pt>
                <c:pt idx="59">
                  <c:v>480.33333333333331</c:v>
                </c:pt>
                <c:pt idx="60">
                  <c:v>480.72868852459015</c:v>
                </c:pt>
                <c:pt idx="61">
                  <c:v>481.1258064516129</c:v>
                </c:pt>
                <c:pt idx="62">
                  <c:v>481.52460317460321</c:v>
                </c:pt>
                <c:pt idx="63">
                  <c:v>481.92500000000001</c:v>
                </c:pt>
                <c:pt idx="64">
                  <c:v>482.32692307692309</c:v>
                </c:pt>
                <c:pt idx="65">
                  <c:v>482.73030303030299</c:v>
                </c:pt>
                <c:pt idx="66">
                  <c:v>483.13507462686567</c:v>
                </c:pt>
                <c:pt idx="67">
                  <c:v>483.54117647058825</c:v>
                </c:pt>
                <c:pt idx="68">
                  <c:v>483.9485507246377</c:v>
                </c:pt>
                <c:pt idx="69">
                  <c:v>484.35714285714283</c:v>
                </c:pt>
                <c:pt idx="70">
                  <c:v>484.76690140845068</c:v>
                </c:pt>
                <c:pt idx="71">
                  <c:v>485.17777777777775</c:v>
                </c:pt>
                <c:pt idx="72">
                  <c:v>485.58972602739726</c:v>
                </c:pt>
                <c:pt idx="73">
                  <c:v>486.00270270270272</c:v>
                </c:pt>
                <c:pt idx="74">
                  <c:v>486.41666666666669</c:v>
                </c:pt>
                <c:pt idx="75">
                  <c:v>486.83157894736843</c:v>
                </c:pt>
                <c:pt idx="76">
                  <c:v>487.24740259740258</c:v>
                </c:pt>
                <c:pt idx="77">
                  <c:v>487.66410256410256</c:v>
                </c:pt>
                <c:pt idx="78">
                  <c:v>488.08164556962026</c:v>
                </c:pt>
                <c:pt idx="79">
                  <c:v>488.5</c:v>
                </c:pt>
                <c:pt idx="80">
                  <c:v>488.9191358024691</c:v>
                </c:pt>
                <c:pt idx="81">
                  <c:v>489.33902439024394</c:v>
                </c:pt>
                <c:pt idx="82">
                  <c:v>489.75963855421691</c:v>
                </c:pt>
                <c:pt idx="83">
                  <c:v>490.18095238095242</c:v>
                </c:pt>
                <c:pt idx="84">
                  <c:v>490.60294117647061</c:v>
                </c:pt>
                <c:pt idx="85">
                  <c:v>491.02558139534881</c:v>
                </c:pt>
                <c:pt idx="86">
                  <c:v>491.44885057471265</c:v>
                </c:pt>
                <c:pt idx="87">
                  <c:v>491.87272727272727</c:v>
                </c:pt>
                <c:pt idx="88">
                  <c:v>492.29719101123595</c:v>
                </c:pt>
                <c:pt idx="89">
                  <c:v>492.72222222222223</c:v>
                </c:pt>
                <c:pt idx="90">
                  <c:v>493.14780219780221</c:v>
                </c:pt>
                <c:pt idx="91">
                  <c:v>493.57391304347823</c:v>
                </c:pt>
                <c:pt idx="92">
                  <c:v>494.0005376344086</c:v>
                </c:pt>
                <c:pt idx="93">
                  <c:v>494.42765957446812</c:v>
                </c:pt>
                <c:pt idx="94">
                  <c:v>494.85526315789474</c:v>
                </c:pt>
                <c:pt idx="95">
                  <c:v>495.2833333333333</c:v>
                </c:pt>
                <c:pt idx="96">
                  <c:v>495.71185567010309</c:v>
                </c:pt>
                <c:pt idx="97">
                  <c:v>496.14081632653063</c:v>
                </c:pt>
                <c:pt idx="98">
                  <c:v>496.57020202020203</c:v>
                </c:pt>
                <c:pt idx="99">
                  <c:v>497</c:v>
                </c:pt>
                <c:pt idx="100">
                  <c:v>469.90519801980201</c:v>
                </c:pt>
                <c:pt idx="101">
                  <c:v>470.31078431372549</c:v>
                </c:pt>
                <c:pt idx="102">
                  <c:v>470.71674757281551</c:v>
                </c:pt>
                <c:pt idx="103">
                  <c:v>471.12307692307689</c:v>
                </c:pt>
                <c:pt idx="104">
                  <c:v>471.52976190476193</c:v>
                </c:pt>
                <c:pt idx="105">
                  <c:v>471.93679245283022</c:v>
                </c:pt>
                <c:pt idx="106">
                  <c:v>472.34415887850469</c:v>
                </c:pt>
                <c:pt idx="107">
                  <c:v>472.75185185185182</c:v>
                </c:pt>
                <c:pt idx="108">
                  <c:v>473.15986238532111</c:v>
                </c:pt>
                <c:pt idx="109">
                  <c:v>473.56818181818181</c:v>
                </c:pt>
                <c:pt idx="110">
                  <c:v>473.9768018018018</c:v>
                </c:pt>
                <c:pt idx="111">
                  <c:v>474.3857142857143</c:v>
                </c:pt>
                <c:pt idx="112">
                  <c:v>474.79491150442482</c:v>
                </c:pt>
                <c:pt idx="113">
                  <c:v>475.20438596491226</c:v>
                </c:pt>
                <c:pt idx="114">
                  <c:v>475.61413043478262</c:v>
                </c:pt>
                <c:pt idx="115">
                  <c:v>476.02413793103449</c:v>
                </c:pt>
                <c:pt idx="116">
                  <c:v>476.43440170940175</c:v>
                </c:pt>
                <c:pt idx="117">
                  <c:v>476.84491525423732</c:v>
                </c:pt>
                <c:pt idx="118">
                  <c:v>477.25567226890757</c:v>
                </c:pt>
                <c:pt idx="119">
                  <c:v>477.66666666666669</c:v>
                </c:pt>
                <c:pt idx="120">
                  <c:v>478.0778925619835</c:v>
                </c:pt>
                <c:pt idx="121">
                  <c:v>478.48934426229511</c:v>
                </c:pt>
                <c:pt idx="122">
                  <c:v>478.90101626016258</c:v>
                </c:pt>
                <c:pt idx="123">
                  <c:v>479.31290322580645</c:v>
                </c:pt>
                <c:pt idx="124">
                  <c:v>479.72500000000002</c:v>
                </c:pt>
                <c:pt idx="125">
                  <c:v>480.13730158730158</c:v>
                </c:pt>
                <c:pt idx="126">
                  <c:v>480.5498031496063</c:v>
                </c:pt>
                <c:pt idx="127">
                  <c:v>480.96249999999998</c:v>
                </c:pt>
                <c:pt idx="128">
                  <c:v>481.3753875968992</c:v>
                </c:pt>
                <c:pt idx="129">
                  <c:v>481.78846153846155</c:v>
                </c:pt>
                <c:pt idx="130">
                  <c:v>482.20171755725192</c:v>
                </c:pt>
                <c:pt idx="131">
                  <c:v>482.61515151515152</c:v>
                </c:pt>
                <c:pt idx="132">
                  <c:v>483.02875939849628</c:v>
                </c:pt>
                <c:pt idx="133">
                  <c:v>483.44253731343281</c:v>
                </c:pt>
                <c:pt idx="134">
                  <c:v>483.85648148148147</c:v>
                </c:pt>
                <c:pt idx="135">
                  <c:v>484.27058823529416</c:v>
                </c:pt>
                <c:pt idx="136">
                  <c:v>484.68485401459856</c:v>
                </c:pt>
                <c:pt idx="137">
                  <c:v>485.09927536231885</c:v>
                </c:pt>
                <c:pt idx="138">
                  <c:v>485.51384892086332</c:v>
                </c:pt>
                <c:pt idx="139">
                  <c:v>485.92857142857144</c:v>
                </c:pt>
                <c:pt idx="140">
                  <c:v>486.34343971631205</c:v>
                </c:pt>
                <c:pt idx="141">
                  <c:v>486.75845070422537</c:v>
                </c:pt>
                <c:pt idx="142">
                  <c:v>487.17360139860136</c:v>
                </c:pt>
                <c:pt idx="143">
                  <c:v>487.5888888888889</c:v>
                </c:pt>
                <c:pt idx="144">
                  <c:v>488.00431034482756</c:v>
                </c:pt>
                <c:pt idx="145">
                  <c:v>488.41986301369866</c:v>
                </c:pt>
                <c:pt idx="146">
                  <c:v>488.83554421768707</c:v>
                </c:pt>
                <c:pt idx="147">
                  <c:v>489.25135135135133</c:v>
                </c:pt>
                <c:pt idx="148">
                  <c:v>489.6672818791946</c:v>
                </c:pt>
                <c:pt idx="149">
                  <c:v>490.08333333333331</c:v>
                </c:pt>
                <c:pt idx="150">
                  <c:v>461.72450331125833</c:v>
                </c:pt>
                <c:pt idx="151">
                  <c:v>462.11578947368423</c:v>
                </c:pt>
                <c:pt idx="152">
                  <c:v>462.50718954248367</c:v>
                </c:pt>
                <c:pt idx="153">
                  <c:v>462.89870129870133</c:v>
                </c:pt>
                <c:pt idx="154">
                  <c:v>463.29032258064518</c:v>
                </c:pt>
                <c:pt idx="155">
                  <c:v>463.68205128205125</c:v>
                </c:pt>
                <c:pt idx="156">
                  <c:v>464.07388535031851</c:v>
                </c:pt>
                <c:pt idx="157">
                  <c:v>464.46582278481014</c:v>
                </c:pt>
                <c:pt idx="158">
                  <c:v>464.85786163522016</c:v>
                </c:pt>
                <c:pt idx="159">
                  <c:v>465.25</c:v>
                </c:pt>
                <c:pt idx="160">
                  <c:v>465.64223602484469</c:v>
                </c:pt>
                <c:pt idx="161">
                  <c:v>466.0345679012346</c:v>
                </c:pt>
                <c:pt idx="162">
                  <c:v>466.42699386503068</c:v>
                </c:pt>
                <c:pt idx="163">
                  <c:v>466.819512195122</c:v>
                </c:pt>
                <c:pt idx="164">
                  <c:v>467.21212121212119</c:v>
                </c:pt>
                <c:pt idx="165">
                  <c:v>467.60481927710839</c:v>
                </c:pt>
                <c:pt idx="166">
                  <c:v>467.99760479041919</c:v>
                </c:pt>
                <c:pt idx="167">
                  <c:v>468.39047619047619</c:v>
                </c:pt>
                <c:pt idx="168">
                  <c:v>468.78343195266274</c:v>
                </c:pt>
                <c:pt idx="169">
                  <c:v>469.1764705882353</c:v>
                </c:pt>
                <c:pt idx="170">
                  <c:v>469.56959064327486</c:v>
                </c:pt>
                <c:pt idx="171">
                  <c:v>469.96279069767445</c:v>
                </c:pt>
                <c:pt idx="172">
                  <c:v>470.35606936416184</c:v>
                </c:pt>
                <c:pt idx="173">
                  <c:v>470.74942528735636</c:v>
                </c:pt>
                <c:pt idx="174">
                  <c:v>471.14285714285717</c:v>
                </c:pt>
                <c:pt idx="175">
                  <c:v>471.5363636363636</c:v>
                </c:pt>
                <c:pt idx="176">
                  <c:v>471.92994350282487</c:v>
                </c:pt>
                <c:pt idx="177">
                  <c:v>472.32359550561796</c:v>
                </c:pt>
                <c:pt idx="178">
                  <c:v>472.71731843575424</c:v>
                </c:pt>
                <c:pt idx="179">
                  <c:v>473.11111111111109</c:v>
                </c:pt>
                <c:pt idx="180">
                  <c:v>473.50497237569061</c:v>
                </c:pt>
                <c:pt idx="181">
                  <c:v>473.89890109890109</c:v>
                </c:pt>
                <c:pt idx="182">
                  <c:v>474.29289617486336</c:v>
                </c:pt>
                <c:pt idx="183">
                  <c:v>474.68695652173915</c:v>
                </c:pt>
                <c:pt idx="184">
                  <c:v>475.08108108108109</c:v>
                </c:pt>
                <c:pt idx="185">
                  <c:v>475.47526881720432</c:v>
                </c:pt>
                <c:pt idx="186">
                  <c:v>475.86951871657755</c:v>
                </c:pt>
                <c:pt idx="187">
                  <c:v>476.26382978723404</c:v>
                </c:pt>
                <c:pt idx="188">
                  <c:v>476.65820105820109</c:v>
                </c:pt>
                <c:pt idx="189">
                  <c:v>477.05263157894734</c:v>
                </c:pt>
                <c:pt idx="190">
                  <c:v>477.44712041884816</c:v>
                </c:pt>
                <c:pt idx="191">
                  <c:v>477.8416666666667</c:v>
                </c:pt>
                <c:pt idx="192">
                  <c:v>478.23626943005178</c:v>
                </c:pt>
                <c:pt idx="193">
                  <c:v>478.63092783505158</c:v>
                </c:pt>
                <c:pt idx="194">
                  <c:v>479.02564102564105</c:v>
                </c:pt>
                <c:pt idx="195">
                  <c:v>479.42040816326528</c:v>
                </c:pt>
                <c:pt idx="196">
                  <c:v>479.81522842639595</c:v>
                </c:pt>
                <c:pt idx="197">
                  <c:v>480.21010101010097</c:v>
                </c:pt>
                <c:pt idx="198">
                  <c:v>480.60502512562817</c:v>
                </c:pt>
                <c:pt idx="199">
                  <c:v>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258000"/>
        <c:axId val="-10256912"/>
      </c:lineChart>
      <c:catAx>
        <c:axId val="-10258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Ordering Quantity (Q)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56912"/>
        <c:crosses val="autoZero"/>
        <c:auto val="1"/>
        <c:lblAlgn val="ctr"/>
        <c:lblOffset val="100"/>
        <c:noMultiLvlLbl val="0"/>
      </c:catAx>
      <c:valAx>
        <c:axId val="-10256912"/>
        <c:scaling>
          <c:orientation val="minMax"/>
          <c:max val="6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Cost</a:t>
                </a:r>
                <a:r>
                  <a:rPr lang="en-IN" baseline="0"/>
                  <a:t> (in $)</a:t>
                </a:r>
                <a:endParaRPr lang="en-I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[$$-409]* #,##0.00_ ;_-[$$-409]* \-#,##0.0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25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supplychaindetectiv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459442</xdr:colOff>
      <xdr:row>0</xdr:row>
      <xdr:rowOff>28576</xdr:rowOff>
    </xdr:from>
    <xdr:to>
      <xdr:col>11</xdr:col>
      <xdr:colOff>313765</xdr:colOff>
      <xdr:row>5</xdr:row>
      <xdr:rowOff>9444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266" y="28576"/>
          <a:ext cx="4840940" cy="933368"/>
        </a:xfrm>
        <a:prstGeom prst="rect">
          <a:avLst/>
        </a:prstGeom>
      </xdr:spPr>
    </xdr:pic>
    <xdr:clientData/>
  </xdr:twoCellAnchor>
  <xdr:twoCellAnchor>
    <xdr:from>
      <xdr:col>8</xdr:col>
      <xdr:colOff>7282</xdr:colOff>
      <xdr:row>5</xdr:row>
      <xdr:rowOff>61631</xdr:rowOff>
    </xdr:from>
    <xdr:to>
      <xdr:col>20</xdr:col>
      <xdr:colOff>537881</xdr:colOff>
      <xdr:row>26</xdr:row>
      <xdr:rowOff>112058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9"/>
  <sheetViews>
    <sheetView showGridLines="0" tabSelected="1" topLeftCell="A157" zoomScale="85" zoomScaleNormal="85" workbookViewId="0">
      <selection activeCell="G170" sqref="G170"/>
    </sheetView>
  </sheetViews>
  <sheetFormatPr defaultColWidth="0" defaultRowHeight="15" x14ac:dyDescent="0.25"/>
  <cols>
    <col min="1" max="1" width="3.28515625" customWidth="1"/>
    <col min="2" max="2" width="23.7109375" bestFit="1" customWidth="1"/>
    <col min="3" max="3" width="9.140625" customWidth="1"/>
    <col min="4" max="4" width="10.140625" customWidth="1"/>
    <col min="5" max="5" width="10.85546875" customWidth="1"/>
    <col min="6" max="6" width="12.5703125" bestFit="1" customWidth="1"/>
    <col min="7" max="7" width="13.28515625" bestFit="1" customWidth="1"/>
    <col min="8" max="8" width="10.7109375" customWidth="1"/>
    <col min="9" max="20" width="9.140625" customWidth="1"/>
    <col min="21" max="22" width="9.42578125" customWidth="1"/>
    <col min="23" max="23" width="8.85546875" customWidth="1"/>
    <col min="24" max="24" width="9.140625" hidden="1" customWidth="1"/>
    <col min="25" max="25" width="10.28515625" hidden="1" customWidth="1"/>
    <col min="26" max="16384" width="9.140625" hidden="1"/>
  </cols>
  <sheetData>
    <row r="1" spans="2:10" s="25" customFormat="1" x14ac:dyDescent="0.25"/>
    <row r="2" spans="2:10" s="25" customFormat="1" x14ac:dyDescent="0.25"/>
    <row r="3" spans="2:10" s="25" customFormat="1" x14ac:dyDescent="0.25"/>
    <row r="4" spans="2:10" s="25" customFormat="1" x14ac:dyDescent="0.25"/>
    <row r="5" spans="2:10" s="25" customFormat="1" x14ac:dyDescent="0.25"/>
    <row r="6" spans="2:10" ht="7.5" customHeight="1" x14ac:dyDescent="0.25"/>
    <row r="7" spans="2:10" ht="7.5" customHeight="1" thickBot="1" x14ac:dyDescent="0.3"/>
    <row r="8" spans="2:10" x14ac:dyDescent="0.25">
      <c r="B8" s="29" t="s">
        <v>7</v>
      </c>
      <c r="C8" s="30"/>
    </row>
    <row r="9" spans="2:10" ht="26.25" customHeight="1" x14ac:dyDescent="0.25">
      <c r="B9" s="4" t="s">
        <v>0</v>
      </c>
      <c r="C9" s="18">
        <v>100</v>
      </c>
    </row>
    <row r="10" spans="2:10" x14ac:dyDescent="0.25">
      <c r="B10" s="4" t="s">
        <v>1</v>
      </c>
      <c r="C10" s="19">
        <v>2</v>
      </c>
    </row>
    <row r="11" spans="2:10" ht="15.75" thickBot="1" x14ac:dyDescent="0.3">
      <c r="B11" s="5" t="s">
        <v>2</v>
      </c>
      <c r="C11" s="20">
        <v>0.2</v>
      </c>
    </row>
    <row r="12" spans="2:10" ht="15.75" thickBot="1" x14ac:dyDescent="0.3">
      <c r="B12" s="26"/>
      <c r="C12" s="28"/>
      <c r="E12" s="26"/>
      <c r="F12" s="27"/>
      <c r="G12" s="27"/>
      <c r="H12" s="27"/>
      <c r="I12" s="27"/>
      <c r="J12" s="27"/>
    </row>
    <row r="13" spans="2:10" x14ac:dyDescent="0.25">
      <c r="B13" s="29" t="s">
        <v>13</v>
      </c>
      <c r="C13" s="36"/>
      <c r="D13" s="36"/>
      <c r="E13" s="36"/>
      <c r="F13" s="36"/>
      <c r="G13" s="30"/>
      <c r="H13" s="27"/>
      <c r="I13" s="27"/>
      <c r="J13" s="27"/>
    </row>
    <row r="14" spans="2:10" x14ac:dyDescent="0.25">
      <c r="B14" s="34" t="s">
        <v>14</v>
      </c>
      <c r="C14" s="12">
        <v>1</v>
      </c>
      <c r="D14" s="12">
        <v>21</v>
      </c>
      <c r="E14" s="12">
        <v>51</v>
      </c>
      <c r="F14" s="12">
        <v>101</v>
      </c>
      <c r="G14" s="13">
        <v>151</v>
      </c>
      <c r="H14" s="27"/>
      <c r="I14" s="27"/>
      <c r="J14" s="27"/>
    </row>
    <row r="15" spans="2:10" ht="15.75" thickBot="1" x14ac:dyDescent="0.3">
      <c r="B15" s="35"/>
      <c r="C15" s="14">
        <v>20</v>
      </c>
      <c r="D15" s="14">
        <v>50</v>
      </c>
      <c r="E15" s="14">
        <v>100</v>
      </c>
      <c r="F15" s="14">
        <v>150</v>
      </c>
      <c r="G15" s="15" t="s">
        <v>12</v>
      </c>
      <c r="H15" s="27"/>
      <c r="I15" s="27"/>
      <c r="J15" s="27"/>
    </row>
    <row r="16" spans="2:10" ht="15.75" thickBot="1" x14ac:dyDescent="0.3">
      <c r="B16" s="10" t="s">
        <v>9</v>
      </c>
      <c r="C16" s="16">
        <v>5</v>
      </c>
      <c r="D16" s="16">
        <v>4.75</v>
      </c>
      <c r="E16" s="16">
        <v>4.5</v>
      </c>
      <c r="F16" s="16">
        <v>4.25</v>
      </c>
      <c r="G16" s="17">
        <v>4</v>
      </c>
    </row>
    <row r="17" spans="2:8" ht="15.75" thickBot="1" x14ac:dyDescent="0.3"/>
    <row r="18" spans="2:8" ht="15.75" thickBot="1" x14ac:dyDescent="0.3">
      <c r="B18" s="31" t="s">
        <v>8</v>
      </c>
      <c r="C18" s="32"/>
      <c r="D18" s="32"/>
      <c r="E18" s="32"/>
      <c r="F18" s="32"/>
      <c r="G18" s="33"/>
    </row>
    <row r="19" spans="2:8" ht="30" x14ac:dyDescent="0.25">
      <c r="B19" s="21" t="s">
        <v>3</v>
      </c>
      <c r="C19" s="22" t="s">
        <v>10</v>
      </c>
      <c r="D19" s="22" t="s">
        <v>11</v>
      </c>
      <c r="E19" s="23" t="s">
        <v>4</v>
      </c>
      <c r="F19" s="23" t="s">
        <v>5</v>
      </c>
      <c r="G19" s="24" t="s">
        <v>6</v>
      </c>
      <c r="H19" s="3"/>
    </row>
    <row r="20" spans="2:8" x14ac:dyDescent="0.25">
      <c r="B20" s="6">
        <v>1</v>
      </c>
      <c r="C20" s="11">
        <f t="shared" ref="C20:C51" si="0">IF(B20&gt;=$G$14,$G$16,IF(B20&gt;=$F$14,$F$16,IF(B20&gt;=$E$14,$E$16,IF(B20&gt;=$D$14,$D$16,$C$16))))</f>
        <v>5</v>
      </c>
      <c r="D20" s="11">
        <f>C20*$C$9</f>
        <v>500</v>
      </c>
      <c r="E20" s="2">
        <f>(B20/2)*$C$11*C20</f>
        <v>0.5</v>
      </c>
      <c r="F20" s="1">
        <f t="shared" ref="F20:F51" si="1">($C$9/B20)*$C$10</f>
        <v>200</v>
      </c>
      <c r="G20" s="7">
        <f>D20+F20+E20</f>
        <v>700.5</v>
      </c>
    </row>
    <row r="21" spans="2:8" x14ac:dyDescent="0.25">
      <c r="B21" s="6">
        <v>2</v>
      </c>
      <c r="C21" s="11">
        <f t="shared" si="0"/>
        <v>5</v>
      </c>
      <c r="D21" s="11">
        <f t="shared" ref="D21:D84" si="2">C21*$C$9</f>
        <v>500</v>
      </c>
      <c r="E21" s="2">
        <f t="shared" ref="E21:E84" si="3">(B21/2)*$C$11*C21</f>
        <v>1</v>
      </c>
      <c r="F21" s="1">
        <f t="shared" si="1"/>
        <v>100</v>
      </c>
      <c r="G21" s="7">
        <f t="shared" ref="G21:G84" si="4">D21+F21+E21</f>
        <v>601</v>
      </c>
    </row>
    <row r="22" spans="2:8" x14ac:dyDescent="0.25">
      <c r="B22" s="6">
        <v>3</v>
      </c>
      <c r="C22" s="11">
        <f t="shared" si="0"/>
        <v>5</v>
      </c>
      <c r="D22" s="11">
        <f t="shared" si="2"/>
        <v>500</v>
      </c>
      <c r="E22" s="2">
        <f t="shared" si="3"/>
        <v>1.5000000000000002</v>
      </c>
      <c r="F22" s="1">
        <f t="shared" si="1"/>
        <v>66.666666666666671</v>
      </c>
      <c r="G22" s="7">
        <f t="shared" si="4"/>
        <v>568.16666666666663</v>
      </c>
    </row>
    <row r="23" spans="2:8" x14ac:dyDescent="0.25">
      <c r="B23" s="6">
        <v>4</v>
      </c>
      <c r="C23" s="11">
        <f t="shared" si="0"/>
        <v>5</v>
      </c>
      <c r="D23" s="11">
        <f t="shared" si="2"/>
        <v>500</v>
      </c>
      <c r="E23" s="2">
        <f t="shared" si="3"/>
        <v>2</v>
      </c>
      <c r="F23" s="1">
        <f t="shared" si="1"/>
        <v>50</v>
      </c>
      <c r="G23" s="7">
        <f t="shared" si="4"/>
        <v>552</v>
      </c>
    </row>
    <row r="24" spans="2:8" x14ac:dyDescent="0.25">
      <c r="B24" s="6">
        <v>5</v>
      </c>
      <c r="C24" s="11">
        <f t="shared" si="0"/>
        <v>5</v>
      </c>
      <c r="D24" s="11">
        <f t="shared" si="2"/>
        <v>500</v>
      </c>
      <c r="E24" s="2">
        <f t="shared" si="3"/>
        <v>2.5</v>
      </c>
      <c r="F24" s="1">
        <f t="shared" si="1"/>
        <v>40</v>
      </c>
      <c r="G24" s="7">
        <f t="shared" si="4"/>
        <v>542.5</v>
      </c>
    </row>
    <row r="25" spans="2:8" x14ac:dyDescent="0.25">
      <c r="B25" s="6">
        <v>6</v>
      </c>
      <c r="C25" s="11">
        <f t="shared" si="0"/>
        <v>5</v>
      </c>
      <c r="D25" s="11">
        <f t="shared" si="2"/>
        <v>500</v>
      </c>
      <c r="E25" s="2">
        <f t="shared" si="3"/>
        <v>3.0000000000000004</v>
      </c>
      <c r="F25" s="1">
        <f t="shared" si="1"/>
        <v>33.333333333333336</v>
      </c>
      <c r="G25" s="7">
        <f t="shared" si="4"/>
        <v>536.33333333333337</v>
      </c>
    </row>
    <row r="26" spans="2:8" x14ac:dyDescent="0.25">
      <c r="B26" s="6">
        <v>7</v>
      </c>
      <c r="C26" s="11">
        <f t="shared" si="0"/>
        <v>5</v>
      </c>
      <c r="D26" s="11">
        <f t="shared" si="2"/>
        <v>500</v>
      </c>
      <c r="E26" s="2">
        <f t="shared" si="3"/>
        <v>3.5000000000000004</v>
      </c>
      <c r="F26" s="1">
        <f t="shared" si="1"/>
        <v>28.571428571428573</v>
      </c>
      <c r="G26" s="7">
        <f t="shared" si="4"/>
        <v>532.07142857142856</v>
      </c>
    </row>
    <row r="27" spans="2:8" x14ac:dyDescent="0.25">
      <c r="B27" s="6">
        <v>8</v>
      </c>
      <c r="C27" s="11">
        <f t="shared" si="0"/>
        <v>5</v>
      </c>
      <c r="D27" s="11">
        <f t="shared" si="2"/>
        <v>500</v>
      </c>
      <c r="E27" s="2">
        <f t="shared" si="3"/>
        <v>4</v>
      </c>
      <c r="F27" s="1">
        <f t="shared" si="1"/>
        <v>25</v>
      </c>
      <c r="G27" s="7">
        <f t="shared" si="4"/>
        <v>529</v>
      </c>
    </row>
    <row r="28" spans="2:8" x14ac:dyDescent="0.25">
      <c r="B28" s="6">
        <v>9</v>
      </c>
      <c r="C28" s="11">
        <f t="shared" si="0"/>
        <v>5</v>
      </c>
      <c r="D28" s="11">
        <f t="shared" si="2"/>
        <v>500</v>
      </c>
      <c r="E28" s="2">
        <f t="shared" si="3"/>
        <v>4.5</v>
      </c>
      <c r="F28" s="1">
        <f t="shared" si="1"/>
        <v>22.222222222222221</v>
      </c>
      <c r="G28" s="7">
        <f t="shared" si="4"/>
        <v>526.72222222222217</v>
      </c>
    </row>
    <row r="29" spans="2:8" x14ac:dyDescent="0.25">
      <c r="B29" s="6">
        <v>10</v>
      </c>
      <c r="C29" s="11">
        <f t="shared" si="0"/>
        <v>5</v>
      </c>
      <c r="D29" s="11">
        <f t="shared" si="2"/>
        <v>500</v>
      </c>
      <c r="E29" s="2">
        <f t="shared" si="3"/>
        <v>5</v>
      </c>
      <c r="F29" s="1">
        <f t="shared" si="1"/>
        <v>20</v>
      </c>
      <c r="G29" s="7">
        <f t="shared" si="4"/>
        <v>525</v>
      </c>
    </row>
    <row r="30" spans="2:8" x14ac:dyDescent="0.25">
      <c r="B30" s="6">
        <v>11</v>
      </c>
      <c r="C30" s="11">
        <f t="shared" si="0"/>
        <v>5</v>
      </c>
      <c r="D30" s="11">
        <f t="shared" si="2"/>
        <v>500</v>
      </c>
      <c r="E30" s="2">
        <f t="shared" si="3"/>
        <v>5.5</v>
      </c>
      <c r="F30" s="1">
        <f t="shared" si="1"/>
        <v>18.181818181818183</v>
      </c>
      <c r="G30" s="7">
        <f t="shared" si="4"/>
        <v>523.68181818181813</v>
      </c>
    </row>
    <row r="31" spans="2:8" x14ac:dyDescent="0.25">
      <c r="B31" s="6">
        <v>12</v>
      </c>
      <c r="C31" s="11">
        <f t="shared" si="0"/>
        <v>5</v>
      </c>
      <c r="D31" s="11">
        <f t="shared" si="2"/>
        <v>500</v>
      </c>
      <c r="E31" s="2">
        <f t="shared" si="3"/>
        <v>6.0000000000000009</v>
      </c>
      <c r="F31" s="1">
        <f t="shared" si="1"/>
        <v>16.666666666666668</v>
      </c>
      <c r="G31" s="7">
        <f t="shared" si="4"/>
        <v>522.66666666666663</v>
      </c>
    </row>
    <row r="32" spans="2:8" x14ac:dyDescent="0.25">
      <c r="B32" s="6">
        <v>13</v>
      </c>
      <c r="C32" s="11">
        <f t="shared" si="0"/>
        <v>5</v>
      </c>
      <c r="D32" s="11">
        <f t="shared" si="2"/>
        <v>500</v>
      </c>
      <c r="E32" s="2">
        <f t="shared" si="3"/>
        <v>6.5</v>
      </c>
      <c r="F32" s="1">
        <f t="shared" si="1"/>
        <v>15.384615384615385</v>
      </c>
      <c r="G32" s="7">
        <f t="shared" si="4"/>
        <v>521.88461538461536</v>
      </c>
    </row>
    <row r="33" spans="2:7" x14ac:dyDescent="0.25">
      <c r="B33" s="6">
        <v>14</v>
      </c>
      <c r="C33" s="11">
        <f t="shared" si="0"/>
        <v>5</v>
      </c>
      <c r="D33" s="11">
        <f t="shared" si="2"/>
        <v>500</v>
      </c>
      <c r="E33" s="2">
        <f t="shared" si="3"/>
        <v>7.0000000000000009</v>
      </c>
      <c r="F33" s="1">
        <f t="shared" si="1"/>
        <v>14.285714285714286</v>
      </c>
      <c r="G33" s="7">
        <f t="shared" si="4"/>
        <v>521.28571428571433</v>
      </c>
    </row>
    <row r="34" spans="2:7" x14ac:dyDescent="0.25">
      <c r="B34" s="6">
        <v>15</v>
      </c>
      <c r="C34" s="11">
        <f t="shared" si="0"/>
        <v>5</v>
      </c>
      <c r="D34" s="11">
        <f t="shared" si="2"/>
        <v>500</v>
      </c>
      <c r="E34" s="2">
        <f t="shared" si="3"/>
        <v>7.5</v>
      </c>
      <c r="F34" s="1">
        <f t="shared" si="1"/>
        <v>13.333333333333334</v>
      </c>
      <c r="G34" s="7">
        <f t="shared" si="4"/>
        <v>520.83333333333337</v>
      </c>
    </row>
    <row r="35" spans="2:7" x14ac:dyDescent="0.25">
      <c r="B35" s="6">
        <v>16</v>
      </c>
      <c r="C35" s="11">
        <f t="shared" si="0"/>
        <v>5</v>
      </c>
      <c r="D35" s="11">
        <f t="shared" si="2"/>
        <v>500</v>
      </c>
      <c r="E35" s="2">
        <f t="shared" si="3"/>
        <v>8</v>
      </c>
      <c r="F35" s="1">
        <f t="shared" si="1"/>
        <v>12.5</v>
      </c>
      <c r="G35" s="7">
        <f t="shared" si="4"/>
        <v>520.5</v>
      </c>
    </row>
    <row r="36" spans="2:7" x14ac:dyDescent="0.25">
      <c r="B36" s="6">
        <v>17</v>
      </c>
      <c r="C36" s="11">
        <f t="shared" si="0"/>
        <v>5</v>
      </c>
      <c r="D36" s="11">
        <f t="shared" si="2"/>
        <v>500</v>
      </c>
      <c r="E36" s="2">
        <f t="shared" si="3"/>
        <v>8.5</v>
      </c>
      <c r="F36" s="1">
        <f t="shared" si="1"/>
        <v>11.764705882352942</v>
      </c>
      <c r="G36" s="7">
        <f t="shared" si="4"/>
        <v>520.26470588235293</v>
      </c>
    </row>
    <row r="37" spans="2:7" x14ac:dyDescent="0.25">
      <c r="B37" s="6">
        <v>18</v>
      </c>
      <c r="C37" s="11">
        <f t="shared" si="0"/>
        <v>5</v>
      </c>
      <c r="D37" s="11">
        <f t="shared" si="2"/>
        <v>500</v>
      </c>
      <c r="E37" s="2">
        <f t="shared" si="3"/>
        <v>9</v>
      </c>
      <c r="F37" s="1">
        <f t="shared" si="1"/>
        <v>11.111111111111111</v>
      </c>
      <c r="G37" s="7">
        <f t="shared" si="4"/>
        <v>520.11111111111109</v>
      </c>
    </row>
    <row r="38" spans="2:7" x14ac:dyDescent="0.25">
      <c r="B38" s="6">
        <v>19</v>
      </c>
      <c r="C38" s="11">
        <f t="shared" si="0"/>
        <v>5</v>
      </c>
      <c r="D38" s="11">
        <f t="shared" si="2"/>
        <v>500</v>
      </c>
      <c r="E38" s="2">
        <f t="shared" si="3"/>
        <v>9.5</v>
      </c>
      <c r="F38" s="1">
        <f t="shared" si="1"/>
        <v>10.526315789473685</v>
      </c>
      <c r="G38" s="7">
        <f t="shared" si="4"/>
        <v>520.02631578947376</v>
      </c>
    </row>
    <row r="39" spans="2:7" x14ac:dyDescent="0.25">
      <c r="B39" s="6">
        <v>20</v>
      </c>
      <c r="C39" s="11">
        <f t="shared" si="0"/>
        <v>5</v>
      </c>
      <c r="D39" s="11">
        <f t="shared" si="2"/>
        <v>500</v>
      </c>
      <c r="E39" s="2">
        <f t="shared" si="3"/>
        <v>10</v>
      </c>
      <c r="F39" s="1">
        <f t="shared" si="1"/>
        <v>10</v>
      </c>
      <c r="G39" s="7">
        <f t="shared" si="4"/>
        <v>520</v>
      </c>
    </row>
    <row r="40" spans="2:7" x14ac:dyDescent="0.25">
      <c r="B40" s="6">
        <v>21</v>
      </c>
      <c r="C40" s="11">
        <f t="shared" si="0"/>
        <v>4.75</v>
      </c>
      <c r="D40" s="11">
        <f t="shared" si="2"/>
        <v>475</v>
      </c>
      <c r="E40" s="2">
        <f t="shared" si="3"/>
        <v>9.9749999999999996</v>
      </c>
      <c r="F40" s="1">
        <f t="shared" si="1"/>
        <v>9.5238095238095237</v>
      </c>
      <c r="G40" s="7">
        <f t="shared" si="4"/>
        <v>494.49880952380954</v>
      </c>
    </row>
    <row r="41" spans="2:7" x14ac:dyDescent="0.25">
      <c r="B41" s="6">
        <v>22</v>
      </c>
      <c r="C41" s="11">
        <f t="shared" si="0"/>
        <v>4.75</v>
      </c>
      <c r="D41" s="11">
        <f t="shared" si="2"/>
        <v>475</v>
      </c>
      <c r="E41" s="2">
        <f t="shared" si="3"/>
        <v>10.450000000000001</v>
      </c>
      <c r="F41" s="1">
        <f t="shared" si="1"/>
        <v>9.0909090909090917</v>
      </c>
      <c r="G41" s="7">
        <f t="shared" si="4"/>
        <v>494.54090909090905</v>
      </c>
    </row>
    <row r="42" spans="2:7" x14ac:dyDescent="0.25">
      <c r="B42" s="6">
        <v>23</v>
      </c>
      <c r="C42" s="11">
        <f t="shared" si="0"/>
        <v>4.75</v>
      </c>
      <c r="D42" s="11">
        <f t="shared" si="2"/>
        <v>475</v>
      </c>
      <c r="E42" s="2">
        <f t="shared" si="3"/>
        <v>10.925000000000001</v>
      </c>
      <c r="F42" s="1">
        <f t="shared" si="1"/>
        <v>8.695652173913043</v>
      </c>
      <c r="G42" s="7">
        <f t="shared" si="4"/>
        <v>494.62065217391307</v>
      </c>
    </row>
    <row r="43" spans="2:7" x14ac:dyDescent="0.25">
      <c r="B43" s="6">
        <v>24</v>
      </c>
      <c r="C43" s="11">
        <f t="shared" si="0"/>
        <v>4.75</v>
      </c>
      <c r="D43" s="11">
        <f t="shared" si="2"/>
        <v>475</v>
      </c>
      <c r="E43" s="2">
        <f t="shared" si="3"/>
        <v>11.400000000000002</v>
      </c>
      <c r="F43" s="1">
        <f t="shared" si="1"/>
        <v>8.3333333333333339</v>
      </c>
      <c r="G43" s="7">
        <f t="shared" si="4"/>
        <v>494.73333333333329</v>
      </c>
    </row>
    <row r="44" spans="2:7" x14ac:dyDescent="0.25">
      <c r="B44" s="6">
        <v>25</v>
      </c>
      <c r="C44" s="11">
        <f t="shared" si="0"/>
        <v>4.75</v>
      </c>
      <c r="D44" s="11">
        <f t="shared" si="2"/>
        <v>475</v>
      </c>
      <c r="E44" s="2">
        <f t="shared" si="3"/>
        <v>11.875</v>
      </c>
      <c r="F44" s="1">
        <f t="shared" si="1"/>
        <v>8</v>
      </c>
      <c r="G44" s="7">
        <f t="shared" si="4"/>
        <v>494.875</v>
      </c>
    </row>
    <row r="45" spans="2:7" x14ac:dyDescent="0.25">
      <c r="B45" s="6">
        <v>26</v>
      </c>
      <c r="C45" s="11">
        <f t="shared" si="0"/>
        <v>4.75</v>
      </c>
      <c r="D45" s="11">
        <f t="shared" si="2"/>
        <v>475</v>
      </c>
      <c r="E45" s="2">
        <f t="shared" si="3"/>
        <v>12.35</v>
      </c>
      <c r="F45" s="1">
        <f t="shared" si="1"/>
        <v>7.6923076923076925</v>
      </c>
      <c r="G45" s="7">
        <f t="shared" si="4"/>
        <v>495.0423076923077</v>
      </c>
    </row>
    <row r="46" spans="2:7" x14ac:dyDescent="0.25">
      <c r="B46" s="6">
        <v>27</v>
      </c>
      <c r="C46" s="11">
        <f t="shared" si="0"/>
        <v>4.75</v>
      </c>
      <c r="D46" s="11">
        <f t="shared" si="2"/>
        <v>475</v>
      </c>
      <c r="E46" s="2">
        <f t="shared" si="3"/>
        <v>12.825000000000001</v>
      </c>
      <c r="F46" s="1">
        <f t="shared" si="1"/>
        <v>7.4074074074074074</v>
      </c>
      <c r="G46" s="7">
        <f t="shared" si="4"/>
        <v>495.23240740740738</v>
      </c>
    </row>
    <row r="47" spans="2:7" x14ac:dyDescent="0.25">
      <c r="B47" s="6">
        <v>28</v>
      </c>
      <c r="C47" s="11">
        <f t="shared" si="0"/>
        <v>4.75</v>
      </c>
      <c r="D47" s="11">
        <f t="shared" si="2"/>
        <v>475</v>
      </c>
      <c r="E47" s="2">
        <f t="shared" si="3"/>
        <v>13.3</v>
      </c>
      <c r="F47" s="1">
        <f t="shared" si="1"/>
        <v>7.1428571428571432</v>
      </c>
      <c r="G47" s="7">
        <f t="shared" si="4"/>
        <v>495.44285714285718</v>
      </c>
    </row>
    <row r="48" spans="2:7" x14ac:dyDescent="0.25">
      <c r="B48" s="6">
        <v>29</v>
      </c>
      <c r="C48" s="11">
        <f t="shared" si="0"/>
        <v>4.75</v>
      </c>
      <c r="D48" s="11">
        <f t="shared" si="2"/>
        <v>475</v>
      </c>
      <c r="E48" s="2">
        <f t="shared" si="3"/>
        <v>13.775000000000002</v>
      </c>
      <c r="F48" s="1">
        <f t="shared" si="1"/>
        <v>6.8965517241379306</v>
      </c>
      <c r="G48" s="7">
        <f t="shared" si="4"/>
        <v>495.67155172413788</v>
      </c>
    </row>
    <row r="49" spans="2:7" x14ac:dyDescent="0.25">
      <c r="B49" s="6">
        <v>30</v>
      </c>
      <c r="C49" s="11">
        <f t="shared" si="0"/>
        <v>4.75</v>
      </c>
      <c r="D49" s="11">
        <f t="shared" si="2"/>
        <v>475</v>
      </c>
      <c r="E49" s="2">
        <f t="shared" si="3"/>
        <v>14.25</v>
      </c>
      <c r="F49" s="1">
        <f t="shared" si="1"/>
        <v>6.666666666666667</v>
      </c>
      <c r="G49" s="7">
        <f t="shared" si="4"/>
        <v>495.91666666666669</v>
      </c>
    </row>
    <row r="50" spans="2:7" x14ac:dyDescent="0.25">
      <c r="B50" s="6">
        <v>31</v>
      </c>
      <c r="C50" s="11">
        <f t="shared" si="0"/>
        <v>4.75</v>
      </c>
      <c r="D50" s="11">
        <f t="shared" si="2"/>
        <v>475</v>
      </c>
      <c r="E50" s="2">
        <f t="shared" si="3"/>
        <v>14.725</v>
      </c>
      <c r="F50" s="1">
        <f t="shared" si="1"/>
        <v>6.4516129032258061</v>
      </c>
      <c r="G50" s="7">
        <f t="shared" si="4"/>
        <v>496.17661290322582</v>
      </c>
    </row>
    <row r="51" spans="2:7" x14ac:dyDescent="0.25">
      <c r="B51" s="6">
        <v>32</v>
      </c>
      <c r="C51" s="11">
        <f t="shared" si="0"/>
        <v>4.75</v>
      </c>
      <c r="D51" s="11">
        <f t="shared" si="2"/>
        <v>475</v>
      </c>
      <c r="E51" s="2">
        <f t="shared" si="3"/>
        <v>15.200000000000001</v>
      </c>
      <c r="F51" s="1">
        <f t="shared" si="1"/>
        <v>6.25</v>
      </c>
      <c r="G51" s="7">
        <f t="shared" si="4"/>
        <v>496.45</v>
      </c>
    </row>
    <row r="52" spans="2:7" x14ac:dyDescent="0.25">
      <c r="B52" s="6">
        <v>33</v>
      </c>
      <c r="C52" s="11">
        <f t="shared" ref="C52:C83" si="5">IF(B52&gt;=$G$14,$G$16,IF(B52&gt;=$F$14,$F$16,IF(B52&gt;=$E$14,$E$16,IF(B52&gt;=$D$14,$D$16,$C$16))))</f>
        <v>4.75</v>
      </c>
      <c r="D52" s="11">
        <f t="shared" si="2"/>
        <v>475</v>
      </c>
      <c r="E52" s="2">
        <f t="shared" si="3"/>
        <v>15.675000000000001</v>
      </c>
      <c r="F52" s="1">
        <f t="shared" ref="F52:F83" si="6">($C$9/B52)*$C$10</f>
        <v>6.0606060606060606</v>
      </c>
      <c r="G52" s="7">
        <f t="shared" si="4"/>
        <v>496.73560606060607</v>
      </c>
    </row>
    <row r="53" spans="2:7" x14ac:dyDescent="0.25">
      <c r="B53" s="6">
        <v>34</v>
      </c>
      <c r="C53" s="11">
        <f t="shared" si="5"/>
        <v>4.75</v>
      </c>
      <c r="D53" s="11">
        <f t="shared" si="2"/>
        <v>475</v>
      </c>
      <c r="E53" s="2">
        <f t="shared" si="3"/>
        <v>16.150000000000002</v>
      </c>
      <c r="F53" s="1">
        <f t="shared" si="6"/>
        <v>5.882352941176471</v>
      </c>
      <c r="G53" s="7">
        <f t="shared" si="4"/>
        <v>497.03235294117644</v>
      </c>
    </row>
    <row r="54" spans="2:7" x14ac:dyDescent="0.25">
      <c r="B54" s="6">
        <v>35</v>
      </c>
      <c r="C54" s="11">
        <f t="shared" si="5"/>
        <v>4.75</v>
      </c>
      <c r="D54" s="11">
        <f t="shared" si="2"/>
        <v>475</v>
      </c>
      <c r="E54" s="2">
        <f t="shared" si="3"/>
        <v>16.625</v>
      </c>
      <c r="F54" s="1">
        <f t="shared" si="6"/>
        <v>5.7142857142857144</v>
      </c>
      <c r="G54" s="7">
        <f t="shared" si="4"/>
        <v>497.33928571428572</v>
      </c>
    </row>
    <row r="55" spans="2:7" x14ac:dyDescent="0.25">
      <c r="B55" s="6">
        <v>36</v>
      </c>
      <c r="C55" s="11">
        <f t="shared" si="5"/>
        <v>4.75</v>
      </c>
      <c r="D55" s="11">
        <f t="shared" si="2"/>
        <v>475</v>
      </c>
      <c r="E55" s="2">
        <f t="shared" si="3"/>
        <v>17.100000000000001</v>
      </c>
      <c r="F55" s="1">
        <f t="shared" si="6"/>
        <v>5.5555555555555554</v>
      </c>
      <c r="G55" s="7">
        <f t="shared" si="4"/>
        <v>497.65555555555557</v>
      </c>
    </row>
    <row r="56" spans="2:7" x14ac:dyDescent="0.25">
      <c r="B56" s="6">
        <v>37</v>
      </c>
      <c r="C56" s="11">
        <f t="shared" si="5"/>
        <v>4.75</v>
      </c>
      <c r="D56" s="11">
        <f t="shared" si="2"/>
        <v>475</v>
      </c>
      <c r="E56" s="2">
        <f t="shared" si="3"/>
        <v>17.574999999999999</v>
      </c>
      <c r="F56" s="1">
        <f t="shared" si="6"/>
        <v>5.4054054054054053</v>
      </c>
      <c r="G56" s="7">
        <f t="shared" si="4"/>
        <v>497.98040540540541</v>
      </c>
    </row>
    <row r="57" spans="2:7" x14ac:dyDescent="0.25">
      <c r="B57" s="6">
        <v>38</v>
      </c>
      <c r="C57" s="11">
        <f t="shared" si="5"/>
        <v>4.75</v>
      </c>
      <c r="D57" s="11">
        <f t="shared" si="2"/>
        <v>475</v>
      </c>
      <c r="E57" s="2">
        <f t="shared" si="3"/>
        <v>18.05</v>
      </c>
      <c r="F57" s="1">
        <f t="shared" si="6"/>
        <v>5.2631578947368425</v>
      </c>
      <c r="G57" s="7">
        <f t="shared" si="4"/>
        <v>498.31315789473683</v>
      </c>
    </row>
    <row r="58" spans="2:7" x14ac:dyDescent="0.25">
      <c r="B58" s="6">
        <v>39</v>
      </c>
      <c r="C58" s="11">
        <f t="shared" si="5"/>
        <v>4.75</v>
      </c>
      <c r="D58" s="11">
        <f t="shared" si="2"/>
        <v>475</v>
      </c>
      <c r="E58" s="2">
        <f t="shared" si="3"/>
        <v>18.525000000000002</v>
      </c>
      <c r="F58" s="1">
        <f t="shared" si="6"/>
        <v>5.1282051282051286</v>
      </c>
      <c r="G58" s="7">
        <f t="shared" si="4"/>
        <v>498.65320512820512</v>
      </c>
    </row>
    <row r="59" spans="2:7" x14ac:dyDescent="0.25">
      <c r="B59" s="6">
        <v>40</v>
      </c>
      <c r="C59" s="11">
        <f t="shared" si="5"/>
        <v>4.75</v>
      </c>
      <c r="D59" s="11">
        <f t="shared" si="2"/>
        <v>475</v>
      </c>
      <c r="E59" s="2">
        <f t="shared" si="3"/>
        <v>19</v>
      </c>
      <c r="F59" s="1">
        <f t="shared" si="6"/>
        <v>5</v>
      </c>
      <c r="G59" s="7">
        <f t="shared" si="4"/>
        <v>499</v>
      </c>
    </row>
    <row r="60" spans="2:7" x14ac:dyDescent="0.25">
      <c r="B60" s="6">
        <v>41</v>
      </c>
      <c r="C60" s="11">
        <f t="shared" si="5"/>
        <v>4.75</v>
      </c>
      <c r="D60" s="11">
        <f t="shared" si="2"/>
        <v>475</v>
      </c>
      <c r="E60" s="2">
        <f t="shared" si="3"/>
        <v>19.475000000000001</v>
      </c>
      <c r="F60" s="1">
        <f t="shared" si="6"/>
        <v>4.8780487804878048</v>
      </c>
      <c r="G60" s="7">
        <f t="shared" si="4"/>
        <v>499.35304878048782</v>
      </c>
    </row>
    <row r="61" spans="2:7" x14ac:dyDescent="0.25">
      <c r="B61" s="6">
        <v>42</v>
      </c>
      <c r="C61" s="11">
        <f t="shared" si="5"/>
        <v>4.75</v>
      </c>
      <c r="D61" s="11">
        <f t="shared" si="2"/>
        <v>475</v>
      </c>
      <c r="E61" s="2">
        <f t="shared" si="3"/>
        <v>19.95</v>
      </c>
      <c r="F61" s="1">
        <f t="shared" si="6"/>
        <v>4.7619047619047619</v>
      </c>
      <c r="G61" s="7">
        <f t="shared" si="4"/>
        <v>499.71190476190475</v>
      </c>
    </row>
    <row r="62" spans="2:7" x14ac:dyDescent="0.25">
      <c r="B62" s="6">
        <v>43</v>
      </c>
      <c r="C62" s="11">
        <f t="shared" si="5"/>
        <v>4.75</v>
      </c>
      <c r="D62" s="11">
        <f t="shared" si="2"/>
        <v>475</v>
      </c>
      <c r="E62" s="2">
        <f t="shared" si="3"/>
        <v>20.425000000000001</v>
      </c>
      <c r="F62" s="1">
        <f t="shared" si="6"/>
        <v>4.6511627906976747</v>
      </c>
      <c r="G62" s="7">
        <f t="shared" si="4"/>
        <v>500.07616279069771</v>
      </c>
    </row>
    <row r="63" spans="2:7" x14ac:dyDescent="0.25">
      <c r="B63" s="6">
        <v>44</v>
      </c>
      <c r="C63" s="11">
        <f t="shared" si="5"/>
        <v>4.75</v>
      </c>
      <c r="D63" s="11">
        <f t="shared" si="2"/>
        <v>475</v>
      </c>
      <c r="E63" s="2">
        <f t="shared" si="3"/>
        <v>20.900000000000002</v>
      </c>
      <c r="F63" s="1">
        <f t="shared" si="6"/>
        <v>4.5454545454545459</v>
      </c>
      <c r="G63" s="7">
        <f t="shared" si="4"/>
        <v>500.44545454545454</v>
      </c>
    </row>
    <row r="64" spans="2:7" x14ac:dyDescent="0.25">
      <c r="B64" s="6">
        <v>45</v>
      </c>
      <c r="C64" s="11">
        <f t="shared" si="5"/>
        <v>4.75</v>
      </c>
      <c r="D64" s="11">
        <f t="shared" si="2"/>
        <v>475</v>
      </c>
      <c r="E64" s="2">
        <f t="shared" si="3"/>
        <v>21.375</v>
      </c>
      <c r="F64" s="1">
        <f t="shared" si="6"/>
        <v>4.4444444444444446</v>
      </c>
      <c r="G64" s="7">
        <f t="shared" si="4"/>
        <v>500.81944444444446</v>
      </c>
    </row>
    <row r="65" spans="2:7" x14ac:dyDescent="0.25">
      <c r="B65" s="6">
        <v>46</v>
      </c>
      <c r="C65" s="11">
        <f t="shared" si="5"/>
        <v>4.75</v>
      </c>
      <c r="D65" s="11">
        <f t="shared" si="2"/>
        <v>475</v>
      </c>
      <c r="E65" s="2">
        <f t="shared" si="3"/>
        <v>21.85</v>
      </c>
      <c r="F65" s="1">
        <f t="shared" si="6"/>
        <v>4.3478260869565215</v>
      </c>
      <c r="G65" s="7">
        <f t="shared" si="4"/>
        <v>501.19782608695652</v>
      </c>
    </row>
    <row r="66" spans="2:7" x14ac:dyDescent="0.25">
      <c r="B66" s="6">
        <v>47</v>
      </c>
      <c r="C66" s="11">
        <f t="shared" si="5"/>
        <v>4.75</v>
      </c>
      <c r="D66" s="11">
        <f t="shared" si="2"/>
        <v>475</v>
      </c>
      <c r="E66" s="2">
        <f t="shared" si="3"/>
        <v>22.324999999999999</v>
      </c>
      <c r="F66" s="1">
        <f t="shared" si="6"/>
        <v>4.2553191489361701</v>
      </c>
      <c r="G66" s="7">
        <f t="shared" si="4"/>
        <v>501.58031914893616</v>
      </c>
    </row>
    <row r="67" spans="2:7" x14ac:dyDescent="0.25">
      <c r="B67" s="6">
        <v>48</v>
      </c>
      <c r="C67" s="11">
        <f t="shared" si="5"/>
        <v>4.75</v>
      </c>
      <c r="D67" s="11">
        <f t="shared" si="2"/>
        <v>475</v>
      </c>
      <c r="E67" s="2">
        <f t="shared" si="3"/>
        <v>22.800000000000004</v>
      </c>
      <c r="F67" s="1">
        <f t="shared" si="6"/>
        <v>4.166666666666667</v>
      </c>
      <c r="G67" s="7">
        <f t="shared" si="4"/>
        <v>501.9666666666667</v>
      </c>
    </row>
    <row r="68" spans="2:7" x14ac:dyDescent="0.25">
      <c r="B68" s="6">
        <v>49</v>
      </c>
      <c r="C68" s="11">
        <f t="shared" si="5"/>
        <v>4.75</v>
      </c>
      <c r="D68" s="11">
        <f t="shared" si="2"/>
        <v>475</v>
      </c>
      <c r="E68" s="2">
        <f t="shared" si="3"/>
        <v>23.275000000000002</v>
      </c>
      <c r="F68" s="1">
        <f t="shared" si="6"/>
        <v>4.0816326530612246</v>
      </c>
      <c r="G68" s="7">
        <f t="shared" si="4"/>
        <v>502.35663265306118</v>
      </c>
    </row>
    <row r="69" spans="2:7" x14ac:dyDescent="0.25">
      <c r="B69" s="6">
        <v>50</v>
      </c>
      <c r="C69" s="11">
        <f t="shared" si="5"/>
        <v>4.75</v>
      </c>
      <c r="D69" s="11">
        <f t="shared" si="2"/>
        <v>475</v>
      </c>
      <c r="E69" s="2">
        <f t="shared" si="3"/>
        <v>23.75</v>
      </c>
      <c r="F69" s="1">
        <f t="shared" si="6"/>
        <v>4</v>
      </c>
      <c r="G69" s="7">
        <f t="shared" si="4"/>
        <v>502.75</v>
      </c>
    </row>
    <row r="70" spans="2:7" x14ac:dyDescent="0.25">
      <c r="B70" s="6">
        <v>51</v>
      </c>
      <c r="C70" s="11">
        <f t="shared" si="5"/>
        <v>4.5</v>
      </c>
      <c r="D70" s="11">
        <f t="shared" si="2"/>
        <v>450</v>
      </c>
      <c r="E70" s="2">
        <f t="shared" si="3"/>
        <v>22.950000000000003</v>
      </c>
      <c r="F70" s="1">
        <f t="shared" si="6"/>
        <v>3.9215686274509802</v>
      </c>
      <c r="G70" s="7">
        <f t="shared" si="4"/>
        <v>476.87156862745098</v>
      </c>
    </row>
    <row r="71" spans="2:7" x14ac:dyDescent="0.25">
      <c r="B71" s="6">
        <v>52</v>
      </c>
      <c r="C71" s="11">
        <f t="shared" si="5"/>
        <v>4.5</v>
      </c>
      <c r="D71" s="11">
        <f t="shared" si="2"/>
        <v>450</v>
      </c>
      <c r="E71" s="2">
        <f t="shared" si="3"/>
        <v>23.400000000000002</v>
      </c>
      <c r="F71" s="1">
        <f t="shared" si="6"/>
        <v>3.8461538461538463</v>
      </c>
      <c r="G71" s="7">
        <f t="shared" si="4"/>
        <v>477.24615384615385</v>
      </c>
    </row>
    <row r="72" spans="2:7" x14ac:dyDescent="0.25">
      <c r="B72" s="6">
        <v>53</v>
      </c>
      <c r="C72" s="11">
        <f t="shared" si="5"/>
        <v>4.5</v>
      </c>
      <c r="D72" s="11">
        <f t="shared" si="2"/>
        <v>450</v>
      </c>
      <c r="E72" s="2">
        <f t="shared" si="3"/>
        <v>23.85</v>
      </c>
      <c r="F72" s="1">
        <f t="shared" si="6"/>
        <v>3.7735849056603774</v>
      </c>
      <c r="G72" s="7">
        <f t="shared" si="4"/>
        <v>477.62358490566038</v>
      </c>
    </row>
    <row r="73" spans="2:7" x14ac:dyDescent="0.25">
      <c r="B73" s="6">
        <v>54</v>
      </c>
      <c r="C73" s="11">
        <f t="shared" si="5"/>
        <v>4.5</v>
      </c>
      <c r="D73" s="11">
        <f t="shared" si="2"/>
        <v>450</v>
      </c>
      <c r="E73" s="2">
        <f t="shared" si="3"/>
        <v>24.3</v>
      </c>
      <c r="F73" s="1">
        <f t="shared" si="6"/>
        <v>3.7037037037037037</v>
      </c>
      <c r="G73" s="7">
        <f t="shared" si="4"/>
        <v>478.00370370370371</v>
      </c>
    </row>
    <row r="74" spans="2:7" x14ac:dyDescent="0.25">
      <c r="B74" s="6">
        <v>55</v>
      </c>
      <c r="C74" s="11">
        <f t="shared" si="5"/>
        <v>4.5</v>
      </c>
      <c r="D74" s="11">
        <f t="shared" si="2"/>
        <v>450</v>
      </c>
      <c r="E74" s="2">
        <f t="shared" si="3"/>
        <v>24.75</v>
      </c>
      <c r="F74" s="1">
        <f t="shared" si="6"/>
        <v>3.6363636363636362</v>
      </c>
      <c r="G74" s="7">
        <f t="shared" si="4"/>
        <v>478.38636363636363</v>
      </c>
    </row>
    <row r="75" spans="2:7" x14ac:dyDescent="0.25">
      <c r="B75" s="6">
        <v>56</v>
      </c>
      <c r="C75" s="11">
        <f t="shared" si="5"/>
        <v>4.5</v>
      </c>
      <c r="D75" s="11">
        <f t="shared" si="2"/>
        <v>450</v>
      </c>
      <c r="E75" s="2">
        <f t="shared" si="3"/>
        <v>25.200000000000003</v>
      </c>
      <c r="F75" s="1">
        <f t="shared" si="6"/>
        <v>3.5714285714285716</v>
      </c>
      <c r="G75" s="7">
        <f t="shared" si="4"/>
        <v>478.77142857142854</v>
      </c>
    </row>
    <row r="76" spans="2:7" x14ac:dyDescent="0.25">
      <c r="B76" s="6">
        <v>57</v>
      </c>
      <c r="C76" s="11">
        <f t="shared" si="5"/>
        <v>4.5</v>
      </c>
      <c r="D76" s="11">
        <f t="shared" si="2"/>
        <v>450</v>
      </c>
      <c r="E76" s="2">
        <f t="shared" si="3"/>
        <v>25.650000000000002</v>
      </c>
      <c r="F76" s="1">
        <f t="shared" si="6"/>
        <v>3.5087719298245612</v>
      </c>
      <c r="G76" s="7">
        <f t="shared" si="4"/>
        <v>479.15877192982452</v>
      </c>
    </row>
    <row r="77" spans="2:7" x14ac:dyDescent="0.25">
      <c r="B77" s="6">
        <v>58</v>
      </c>
      <c r="C77" s="11">
        <f t="shared" si="5"/>
        <v>4.5</v>
      </c>
      <c r="D77" s="11">
        <f t="shared" si="2"/>
        <v>450</v>
      </c>
      <c r="E77" s="2">
        <f t="shared" si="3"/>
        <v>26.1</v>
      </c>
      <c r="F77" s="1">
        <f t="shared" si="6"/>
        <v>3.4482758620689653</v>
      </c>
      <c r="G77" s="7">
        <f t="shared" si="4"/>
        <v>479.54827586206898</v>
      </c>
    </row>
    <row r="78" spans="2:7" x14ac:dyDescent="0.25">
      <c r="B78" s="6">
        <v>59</v>
      </c>
      <c r="C78" s="11">
        <f t="shared" si="5"/>
        <v>4.5</v>
      </c>
      <c r="D78" s="11">
        <f t="shared" si="2"/>
        <v>450</v>
      </c>
      <c r="E78" s="2">
        <f t="shared" si="3"/>
        <v>26.55</v>
      </c>
      <c r="F78" s="1">
        <f t="shared" si="6"/>
        <v>3.3898305084745761</v>
      </c>
      <c r="G78" s="7">
        <f t="shared" si="4"/>
        <v>479.93983050847459</v>
      </c>
    </row>
    <row r="79" spans="2:7" x14ac:dyDescent="0.25">
      <c r="B79" s="6">
        <v>60</v>
      </c>
      <c r="C79" s="11">
        <f t="shared" si="5"/>
        <v>4.5</v>
      </c>
      <c r="D79" s="11">
        <f t="shared" si="2"/>
        <v>450</v>
      </c>
      <c r="E79" s="2">
        <f t="shared" si="3"/>
        <v>27</v>
      </c>
      <c r="F79" s="1">
        <f t="shared" si="6"/>
        <v>3.3333333333333335</v>
      </c>
      <c r="G79" s="7">
        <f t="shared" si="4"/>
        <v>480.33333333333331</v>
      </c>
    </row>
    <row r="80" spans="2:7" x14ac:dyDescent="0.25">
      <c r="B80" s="6">
        <v>61</v>
      </c>
      <c r="C80" s="11">
        <f t="shared" si="5"/>
        <v>4.5</v>
      </c>
      <c r="D80" s="11">
        <f t="shared" si="2"/>
        <v>450</v>
      </c>
      <c r="E80" s="2">
        <f t="shared" si="3"/>
        <v>27.450000000000003</v>
      </c>
      <c r="F80" s="1">
        <f t="shared" si="6"/>
        <v>3.278688524590164</v>
      </c>
      <c r="G80" s="7">
        <f t="shared" si="4"/>
        <v>480.72868852459015</v>
      </c>
    </row>
    <row r="81" spans="2:7" x14ac:dyDescent="0.25">
      <c r="B81" s="6">
        <v>62</v>
      </c>
      <c r="C81" s="11">
        <f t="shared" si="5"/>
        <v>4.5</v>
      </c>
      <c r="D81" s="11">
        <f t="shared" si="2"/>
        <v>450</v>
      </c>
      <c r="E81" s="2">
        <f t="shared" si="3"/>
        <v>27.900000000000002</v>
      </c>
      <c r="F81" s="1">
        <f t="shared" si="6"/>
        <v>3.225806451612903</v>
      </c>
      <c r="G81" s="7">
        <f t="shared" si="4"/>
        <v>481.1258064516129</v>
      </c>
    </row>
    <row r="82" spans="2:7" x14ac:dyDescent="0.25">
      <c r="B82" s="6">
        <v>63</v>
      </c>
      <c r="C82" s="11">
        <f t="shared" si="5"/>
        <v>4.5</v>
      </c>
      <c r="D82" s="11">
        <f t="shared" si="2"/>
        <v>450</v>
      </c>
      <c r="E82" s="2">
        <f t="shared" si="3"/>
        <v>28.35</v>
      </c>
      <c r="F82" s="1">
        <f t="shared" si="6"/>
        <v>3.1746031746031744</v>
      </c>
      <c r="G82" s="7">
        <f t="shared" si="4"/>
        <v>481.52460317460321</v>
      </c>
    </row>
    <row r="83" spans="2:7" x14ac:dyDescent="0.25">
      <c r="B83" s="6">
        <v>64</v>
      </c>
      <c r="C83" s="11">
        <f t="shared" si="5"/>
        <v>4.5</v>
      </c>
      <c r="D83" s="11">
        <f t="shared" si="2"/>
        <v>450</v>
      </c>
      <c r="E83" s="2">
        <f t="shared" si="3"/>
        <v>28.8</v>
      </c>
      <c r="F83" s="1">
        <f t="shared" si="6"/>
        <v>3.125</v>
      </c>
      <c r="G83" s="7">
        <f t="shared" si="4"/>
        <v>481.92500000000001</v>
      </c>
    </row>
    <row r="84" spans="2:7" x14ac:dyDescent="0.25">
      <c r="B84" s="6">
        <v>65</v>
      </c>
      <c r="C84" s="11">
        <f t="shared" ref="C84:C115" si="7">IF(B84&gt;=$G$14,$G$16,IF(B84&gt;=$F$14,$F$16,IF(B84&gt;=$E$14,$E$16,IF(B84&gt;=$D$14,$D$16,$C$16))))</f>
        <v>4.5</v>
      </c>
      <c r="D84" s="11">
        <f t="shared" si="2"/>
        <v>450</v>
      </c>
      <c r="E84" s="2">
        <f t="shared" si="3"/>
        <v>29.25</v>
      </c>
      <c r="F84" s="1">
        <f t="shared" ref="F84:F115" si="8">($C$9/B84)*$C$10</f>
        <v>3.0769230769230771</v>
      </c>
      <c r="G84" s="7">
        <f t="shared" si="4"/>
        <v>482.32692307692309</v>
      </c>
    </row>
    <row r="85" spans="2:7" x14ac:dyDescent="0.25">
      <c r="B85" s="6">
        <v>66</v>
      </c>
      <c r="C85" s="11">
        <f t="shared" si="7"/>
        <v>4.5</v>
      </c>
      <c r="D85" s="11">
        <f t="shared" ref="D85:D148" si="9">C85*$C$9</f>
        <v>450</v>
      </c>
      <c r="E85" s="2">
        <f t="shared" ref="E85:E148" si="10">(B85/2)*$C$11*C85</f>
        <v>29.700000000000003</v>
      </c>
      <c r="F85" s="1">
        <f t="shared" si="8"/>
        <v>3.0303030303030303</v>
      </c>
      <c r="G85" s="7">
        <f t="shared" ref="G85:G148" si="11">D85+F85+E85</f>
        <v>482.73030303030299</v>
      </c>
    </row>
    <row r="86" spans="2:7" x14ac:dyDescent="0.25">
      <c r="B86" s="6">
        <v>67</v>
      </c>
      <c r="C86" s="11">
        <f t="shared" si="7"/>
        <v>4.5</v>
      </c>
      <c r="D86" s="11">
        <f t="shared" si="9"/>
        <v>450</v>
      </c>
      <c r="E86" s="2">
        <f t="shared" si="10"/>
        <v>30.150000000000002</v>
      </c>
      <c r="F86" s="1">
        <f t="shared" si="8"/>
        <v>2.9850746268656718</v>
      </c>
      <c r="G86" s="7">
        <f t="shared" si="11"/>
        <v>483.13507462686567</v>
      </c>
    </row>
    <row r="87" spans="2:7" x14ac:dyDescent="0.25">
      <c r="B87" s="6">
        <v>68</v>
      </c>
      <c r="C87" s="11">
        <f t="shared" si="7"/>
        <v>4.5</v>
      </c>
      <c r="D87" s="11">
        <f t="shared" si="9"/>
        <v>450</v>
      </c>
      <c r="E87" s="2">
        <f t="shared" si="10"/>
        <v>30.6</v>
      </c>
      <c r="F87" s="1">
        <f t="shared" si="8"/>
        <v>2.9411764705882355</v>
      </c>
      <c r="G87" s="7">
        <f t="shared" si="11"/>
        <v>483.54117647058825</v>
      </c>
    </row>
    <row r="88" spans="2:7" x14ac:dyDescent="0.25">
      <c r="B88" s="6">
        <v>69</v>
      </c>
      <c r="C88" s="11">
        <f t="shared" si="7"/>
        <v>4.5</v>
      </c>
      <c r="D88" s="11">
        <f t="shared" si="9"/>
        <v>450</v>
      </c>
      <c r="E88" s="2">
        <f t="shared" si="10"/>
        <v>31.05</v>
      </c>
      <c r="F88" s="1">
        <f t="shared" si="8"/>
        <v>2.8985507246376812</v>
      </c>
      <c r="G88" s="7">
        <f t="shared" si="11"/>
        <v>483.9485507246377</v>
      </c>
    </row>
    <row r="89" spans="2:7" x14ac:dyDescent="0.25">
      <c r="B89" s="6">
        <v>70</v>
      </c>
      <c r="C89" s="11">
        <f t="shared" si="7"/>
        <v>4.5</v>
      </c>
      <c r="D89" s="11">
        <f t="shared" si="9"/>
        <v>450</v>
      </c>
      <c r="E89" s="2">
        <f t="shared" si="10"/>
        <v>31.5</v>
      </c>
      <c r="F89" s="1">
        <f t="shared" si="8"/>
        <v>2.8571428571428572</v>
      </c>
      <c r="G89" s="7">
        <f t="shared" si="11"/>
        <v>484.35714285714283</v>
      </c>
    </row>
    <row r="90" spans="2:7" x14ac:dyDescent="0.25">
      <c r="B90" s="6">
        <v>71</v>
      </c>
      <c r="C90" s="11">
        <f t="shared" si="7"/>
        <v>4.5</v>
      </c>
      <c r="D90" s="11">
        <f t="shared" si="9"/>
        <v>450</v>
      </c>
      <c r="E90" s="2">
        <f t="shared" si="10"/>
        <v>31.950000000000003</v>
      </c>
      <c r="F90" s="1">
        <f t="shared" si="8"/>
        <v>2.816901408450704</v>
      </c>
      <c r="G90" s="7">
        <f t="shared" si="11"/>
        <v>484.76690140845068</v>
      </c>
    </row>
    <row r="91" spans="2:7" x14ac:dyDescent="0.25">
      <c r="B91" s="6">
        <v>72</v>
      </c>
      <c r="C91" s="11">
        <f t="shared" si="7"/>
        <v>4.5</v>
      </c>
      <c r="D91" s="11">
        <f t="shared" si="9"/>
        <v>450</v>
      </c>
      <c r="E91" s="2">
        <f t="shared" si="10"/>
        <v>32.4</v>
      </c>
      <c r="F91" s="1">
        <f t="shared" si="8"/>
        <v>2.7777777777777777</v>
      </c>
      <c r="G91" s="7">
        <f t="shared" si="11"/>
        <v>485.17777777777775</v>
      </c>
    </row>
    <row r="92" spans="2:7" x14ac:dyDescent="0.25">
      <c r="B92" s="6">
        <v>73</v>
      </c>
      <c r="C92" s="11">
        <f t="shared" si="7"/>
        <v>4.5</v>
      </c>
      <c r="D92" s="11">
        <f t="shared" si="9"/>
        <v>450</v>
      </c>
      <c r="E92" s="2">
        <f t="shared" si="10"/>
        <v>32.85</v>
      </c>
      <c r="F92" s="1">
        <f t="shared" si="8"/>
        <v>2.7397260273972601</v>
      </c>
      <c r="G92" s="7">
        <f t="shared" si="11"/>
        <v>485.58972602739726</v>
      </c>
    </row>
    <row r="93" spans="2:7" x14ac:dyDescent="0.25">
      <c r="B93" s="6">
        <v>74</v>
      </c>
      <c r="C93" s="11">
        <f t="shared" si="7"/>
        <v>4.5</v>
      </c>
      <c r="D93" s="11">
        <f t="shared" si="9"/>
        <v>450</v>
      </c>
      <c r="E93" s="2">
        <f t="shared" si="10"/>
        <v>33.300000000000004</v>
      </c>
      <c r="F93" s="1">
        <f t="shared" si="8"/>
        <v>2.7027027027027026</v>
      </c>
      <c r="G93" s="7">
        <f t="shared" si="11"/>
        <v>486.00270270270272</v>
      </c>
    </row>
    <row r="94" spans="2:7" x14ac:dyDescent="0.25">
      <c r="B94" s="6">
        <v>75</v>
      </c>
      <c r="C94" s="11">
        <f t="shared" si="7"/>
        <v>4.5</v>
      </c>
      <c r="D94" s="11">
        <f t="shared" si="9"/>
        <v>450</v>
      </c>
      <c r="E94" s="2">
        <f t="shared" si="10"/>
        <v>33.75</v>
      </c>
      <c r="F94" s="1">
        <f t="shared" si="8"/>
        <v>2.6666666666666665</v>
      </c>
      <c r="G94" s="7">
        <f t="shared" si="11"/>
        <v>486.41666666666669</v>
      </c>
    </row>
    <row r="95" spans="2:7" x14ac:dyDescent="0.25">
      <c r="B95" s="6">
        <v>76</v>
      </c>
      <c r="C95" s="11">
        <f t="shared" si="7"/>
        <v>4.5</v>
      </c>
      <c r="D95" s="11">
        <f t="shared" si="9"/>
        <v>450</v>
      </c>
      <c r="E95" s="2">
        <f t="shared" si="10"/>
        <v>34.200000000000003</v>
      </c>
      <c r="F95" s="1">
        <f t="shared" si="8"/>
        <v>2.6315789473684212</v>
      </c>
      <c r="G95" s="7">
        <f t="shared" si="11"/>
        <v>486.83157894736843</v>
      </c>
    </row>
    <row r="96" spans="2:7" x14ac:dyDescent="0.25">
      <c r="B96" s="6">
        <v>77</v>
      </c>
      <c r="C96" s="11">
        <f t="shared" si="7"/>
        <v>4.5</v>
      </c>
      <c r="D96" s="11">
        <f t="shared" si="9"/>
        <v>450</v>
      </c>
      <c r="E96" s="2">
        <f t="shared" si="10"/>
        <v>34.65</v>
      </c>
      <c r="F96" s="1">
        <f t="shared" si="8"/>
        <v>2.5974025974025974</v>
      </c>
      <c r="G96" s="7">
        <f t="shared" si="11"/>
        <v>487.24740259740258</v>
      </c>
    </row>
    <row r="97" spans="2:7" x14ac:dyDescent="0.25">
      <c r="B97" s="6">
        <v>78</v>
      </c>
      <c r="C97" s="11">
        <f t="shared" si="7"/>
        <v>4.5</v>
      </c>
      <c r="D97" s="11">
        <f t="shared" si="9"/>
        <v>450</v>
      </c>
      <c r="E97" s="2">
        <f t="shared" si="10"/>
        <v>35.1</v>
      </c>
      <c r="F97" s="1">
        <f t="shared" si="8"/>
        <v>2.5641025641025643</v>
      </c>
      <c r="G97" s="7">
        <f t="shared" si="11"/>
        <v>487.66410256410256</v>
      </c>
    </row>
    <row r="98" spans="2:7" x14ac:dyDescent="0.25">
      <c r="B98" s="6">
        <v>79</v>
      </c>
      <c r="C98" s="11">
        <f t="shared" si="7"/>
        <v>4.5</v>
      </c>
      <c r="D98" s="11">
        <f t="shared" si="9"/>
        <v>450</v>
      </c>
      <c r="E98" s="2">
        <f t="shared" si="10"/>
        <v>35.550000000000004</v>
      </c>
      <c r="F98" s="1">
        <f t="shared" si="8"/>
        <v>2.5316455696202533</v>
      </c>
      <c r="G98" s="7">
        <f t="shared" si="11"/>
        <v>488.08164556962026</v>
      </c>
    </row>
    <row r="99" spans="2:7" x14ac:dyDescent="0.25">
      <c r="B99" s="6">
        <v>80</v>
      </c>
      <c r="C99" s="11">
        <f t="shared" si="7"/>
        <v>4.5</v>
      </c>
      <c r="D99" s="11">
        <f t="shared" si="9"/>
        <v>450</v>
      </c>
      <c r="E99" s="2">
        <f t="shared" si="10"/>
        <v>36</v>
      </c>
      <c r="F99" s="1">
        <f t="shared" si="8"/>
        <v>2.5</v>
      </c>
      <c r="G99" s="7">
        <f t="shared" si="11"/>
        <v>488.5</v>
      </c>
    </row>
    <row r="100" spans="2:7" x14ac:dyDescent="0.25">
      <c r="B100" s="6">
        <v>81</v>
      </c>
      <c r="C100" s="11">
        <f t="shared" si="7"/>
        <v>4.5</v>
      </c>
      <c r="D100" s="11">
        <f t="shared" si="9"/>
        <v>450</v>
      </c>
      <c r="E100" s="2">
        <f t="shared" si="10"/>
        <v>36.449999999999996</v>
      </c>
      <c r="F100" s="1">
        <f t="shared" si="8"/>
        <v>2.4691358024691357</v>
      </c>
      <c r="G100" s="7">
        <f t="shared" si="11"/>
        <v>488.9191358024691</v>
      </c>
    </row>
    <row r="101" spans="2:7" x14ac:dyDescent="0.25">
      <c r="B101" s="6">
        <v>82</v>
      </c>
      <c r="C101" s="11">
        <f t="shared" si="7"/>
        <v>4.5</v>
      </c>
      <c r="D101" s="11">
        <f t="shared" si="9"/>
        <v>450</v>
      </c>
      <c r="E101" s="2">
        <f t="shared" si="10"/>
        <v>36.900000000000006</v>
      </c>
      <c r="F101" s="1">
        <f t="shared" si="8"/>
        <v>2.4390243902439024</v>
      </c>
      <c r="G101" s="7">
        <f t="shared" si="11"/>
        <v>489.33902439024394</v>
      </c>
    </row>
    <row r="102" spans="2:7" x14ac:dyDescent="0.25">
      <c r="B102" s="6">
        <v>83</v>
      </c>
      <c r="C102" s="11">
        <f t="shared" si="7"/>
        <v>4.5</v>
      </c>
      <c r="D102" s="11">
        <f t="shared" si="9"/>
        <v>450</v>
      </c>
      <c r="E102" s="2">
        <f t="shared" si="10"/>
        <v>37.35</v>
      </c>
      <c r="F102" s="1">
        <f t="shared" si="8"/>
        <v>2.4096385542168677</v>
      </c>
      <c r="G102" s="7">
        <f t="shared" si="11"/>
        <v>489.75963855421691</v>
      </c>
    </row>
    <row r="103" spans="2:7" x14ac:dyDescent="0.25">
      <c r="B103" s="6">
        <v>84</v>
      </c>
      <c r="C103" s="11">
        <f t="shared" si="7"/>
        <v>4.5</v>
      </c>
      <c r="D103" s="11">
        <f t="shared" si="9"/>
        <v>450</v>
      </c>
      <c r="E103" s="2">
        <f t="shared" si="10"/>
        <v>37.800000000000004</v>
      </c>
      <c r="F103" s="1">
        <f t="shared" si="8"/>
        <v>2.3809523809523809</v>
      </c>
      <c r="G103" s="7">
        <f t="shared" si="11"/>
        <v>490.18095238095242</v>
      </c>
    </row>
    <row r="104" spans="2:7" x14ac:dyDescent="0.25">
      <c r="B104" s="6">
        <v>85</v>
      </c>
      <c r="C104" s="11">
        <f t="shared" si="7"/>
        <v>4.5</v>
      </c>
      <c r="D104" s="11">
        <f t="shared" si="9"/>
        <v>450</v>
      </c>
      <c r="E104" s="2">
        <f t="shared" si="10"/>
        <v>38.25</v>
      </c>
      <c r="F104" s="1">
        <f t="shared" si="8"/>
        <v>2.3529411764705883</v>
      </c>
      <c r="G104" s="7">
        <f t="shared" si="11"/>
        <v>490.60294117647061</v>
      </c>
    </row>
    <row r="105" spans="2:7" x14ac:dyDescent="0.25">
      <c r="B105" s="6">
        <v>86</v>
      </c>
      <c r="C105" s="11">
        <f t="shared" si="7"/>
        <v>4.5</v>
      </c>
      <c r="D105" s="11">
        <f t="shared" si="9"/>
        <v>450</v>
      </c>
      <c r="E105" s="2">
        <f t="shared" si="10"/>
        <v>38.699999999999996</v>
      </c>
      <c r="F105" s="1">
        <f t="shared" si="8"/>
        <v>2.3255813953488373</v>
      </c>
      <c r="G105" s="7">
        <f t="shared" si="11"/>
        <v>491.02558139534881</v>
      </c>
    </row>
    <row r="106" spans="2:7" x14ac:dyDescent="0.25">
      <c r="B106" s="6">
        <v>87</v>
      </c>
      <c r="C106" s="11">
        <f t="shared" si="7"/>
        <v>4.5</v>
      </c>
      <c r="D106" s="11">
        <f t="shared" si="9"/>
        <v>450</v>
      </c>
      <c r="E106" s="2">
        <f t="shared" si="10"/>
        <v>39.150000000000006</v>
      </c>
      <c r="F106" s="1">
        <f t="shared" si="8"/>
        <v>2.2988505747126435</v>
      </c>
      <c r="G106" s="7">
        <f t="shared" si="11"/>
        <v>491.44885057471265</v>
      </c>
    </row>
    <row r="107" spans="2:7" x14ac:dyDescent="0.25">
      <c r="B107" s="6">
        <v>88</v>
      </c>
      <c r="C107" s="11">
        <f t="shared" si="7"/>
        <v>4.5</v>
      </c>
      <c r="D107" s="11">
        <f t="shared" si="9"/>
        <v>450</v>
      </c>
      <c r="E107" s="2">
        <f t="shared" si="10"/>
        <v>39.6</v>
      </c>
      <c r="F107" s="1">
        <f t="shared" si="8"/>
        <v>2.2727272727272729</v>
      </c>
      <c r="G107" s="7">
        <f t="shared" si="11"/>
        <v>491.87272727272727</v>
      </c>
    </row>
    <row r="108" spans="2:7" x14ac:dyDescent="0.25">
      <c r="B108" s="6">
        <v>89</v>
      </c>
      <c r="C108" s="11">
        <f t="shared" si="7"/>
        <v>4.5</v>
      </c>
      <c r="D108" s="11">
        <f t="shared" si="9"/>
        <v>450</v>
      </c>
      <c r="E108" s="2">
        <f t="shared" si="10"/>
        <v>40.050000000000004</v>
      </c>
      <c r="F108" s="1">
        <f t="shared" si="8"/>
        <v>2.2471910112359552</v>
      </c>
      <c r="G108" s="7">
        <f t="shared" si="11"/>
        <v>492.29719101123595</v>
      </c>
    </row>
    <row r="109" spans="2:7" x14ac:dyDescent="0.25">
      <c r="B109" s="6">
        <v>90</v>
      </c>
      <c r="C109" s="11">
        <f t="shared" si="7"/>
        <v>4.5</v>
      </c>
      <c r="D109" s="11">
        <f t="shared" si="9"/>
        <v>450</v>
      </c>
      <c r="E109" s="2">
        <f t="shared" si="10"/>
        <v>40.5</v>
      </c>
      <c r="F109" s="1">
        <f t="shared" si="8"/>
        <v>2.2222222222222223</v>
      </c>
      <c r="G109" s="7">
        <f t="shared" si="11"/>
        <v>492.72222222222223</v>
      </c>
    </row>
    <row r="110" spans="2:7" x14ac:dyDescent="0.25">
      <c r="B110" s="6">
        <v>91</v>
      </c>
      <c r="C110" s="11">
        <f t="shared" si="7"/>
        <v>4.5</v>
      </c>
      <c r="D110" s="11">
        <f t="shared" si="9"/>
        <v>450</v>
      </c>
      <c r="E110" s="2">
        <f t="shared" si="10"/>
        <v>40.949999999999996</v>
      </c>
      <c r="F110" s="1">
        <f t="shared" si="8"/>
        <v>2.197802197802198</v>
      </c>
      <c r="G110" s="7">
        <f t="shared" si="11"/>
        <v>493.14780219780221</v>
      </c>
    </row>
    <row r="111" spans="2:7" x14ac:dyDescent="0.25">
      <c r="B111" s="6">
        <v>92</v>
      </c>
      <c r="C111" s="11">
        <f t="shared" si="7"/>
        <v>4.5</v>
      </c>
      <c r="D111" s="11">
        <f t="shared" si="9"/>
        <v>450</v>
      </c>
      <c r="E111" s="2">
        <f t="shared" si="10"/>
        <v>41.400000000000006</v>
      </c>
      <c r="F111" s="1">
        <f t="shared" si="8"/>
        <v>2.1739130434782608</v>
      </c>
      <c r="G111" s="7">
        <f t="shared" si="11"/>
        <v>493.57391304347823</v>
      </c>
    </row>
    <row r="112" spans="2:7" x14ac:dyDescent="0.25">
      <c r="B112" s="6">
        <v>93</v>
      </c>
      <c r="C112" s="11">
        <f t="shared" si="7"/>
        <v>4.5</v>
      </c>
      <c r="D112" s="11">
        <f t="shared" si="9"/>
        <v>450</v>
      </c>
      <c r="E112" s="2">
        <f t="shared" si="10"/>
        <v>41.85</v>
      </c>
      <c r="F112" s="1">
        <f t="shared" si="8"/>
        <v>2.150537634408602</v>
      </c>
      <c r="G112" s="7">
        <f t="shared" si="11"/>
        <v>494.0005376344086</v>
      </c>
    </row>
    <row r="113" spans="2:7" x14ac:dyDescent="0.25">
      <c r="B113" s="6">
        <v>94</v>
      </c>
      <c r="C113" s="11">
        <f t="shared" si="7"/>
        <v>4.5</v>
      </c>
      <c r="D113" s="11">
        <f t="shared" si="9"/>
        <v>450</v>
      </c>
      <c r="E113" s="2">
        <f t="shared" si="10"/>
        <v>42.300000000000004</v>
      </c>
      <c r="F113" s="1">
        <f t="shared" si="8"/>
        <v>2.1276595744680851</v>
      </c>
      <c r="G113" s="7">
        <f t="shared" si="11"/>
        <v>494.42765957446812</v>
      </c>
    </row>
    <row r="114" spans="2:7" x14ac:dyDescent="0.25">
      <c r="B114" s="6">
        <v>95</v>
      </c>
      <c r="C114" s="11">
        <f t="shared" si="7"/>
        <v>4.5</v>
      </c>
      <c r="D114" s="11">
        <f t="shared" si="9"/>
        <v>450</v>
      </c>
      <c r="E114" s="2">
        <f t="shared" si="10"/>
        <v>42.75</v>
      </c>
      <c r="F114" s="1">
        <f t="shared" si="8"/>
        <v>2.1052631578947367</v>
      </c>
      <c r="G114" s="7">
        <f t="shared" si="11"/>
        <v>494.85526315789474</v>
      </c>
    </row>
    <row r="115" spans="2:7" x14ac:dyDescent="0.25">
      <c r="B115" s="6">
        <v>96</v>
      </c>
      <c r="C115" s="11">
        <f t="shared" si="7"/>
        <v>4.5</v>
      </c>
      <c r="D115" s="11">
        <f t="shared" si="9"/>
        <v>450</v>
      </c>
      <c r="E115" s="2">
        <f t="shared" si="10"/>
        <v>43.2</v>
      </c>
      <c r="F115" s="1">
        <f t="shared" si="8"/>
        <v>2.0833333333333335</v>
      </c>
      <c r="G115" s="7">
        <f t="shared" si="11"/>
        <v>495.2833333333333</v>
      </c>
    </row>
    <row r="116" spans="2:7" x14ac:dyDescent="0.25">
      <c r="B116" s="6">
        <v>97</v>
      </c>
      <c r="C116" s="11">
        <f t="shared" ref="C116:C147" si="12">IF(B116&gt;=$G$14,$G$16,IF(B116&gt;=$F$14,$F$16,IF(B116&gt;=$E$14,$E$16,IF(B116&gt;=$D$14,$D$16,$C$16))))</f>
        <v>4.5</v>
      </c>
      <c r="D116" s="11">
        <f t="shared" si="9"/>
        <v>450</v>
      </c>
      <c r="E116" s="2">
        <f t="shared" si="10"/>
        <v>43.650000000000006</v>
      </c>
      <c r="F116" s="1">
        <f t="shared" ref="F116:F147" si="13">($C$9/B116)*$C$10</f>
        <v>2.0618556701030926</v>
      </c>
      <c r="G116" s="7">
        <f t="shared" si="11"/>
        <v>495.71185567010309</v>
      </c>
    </row>
    <row r="117" spans="2:7" x14ac:dyDescent="0.25">
      <c r="B117" s="6">
        <v>98</v>
      </c>
      <c r="C117" s="11">
        <f t="shared" si="12"/>
        <v>4.5</v>
      </c>
      <c r="D117" s="11">
        <f t="shared" si="9"/>
        <v>450</v>
      </c>
      <c r="E117" s="2">
        <f t="shared" si="10"/>
        <v>44.1</v>
      </c>
      <c r="F117" s="1">
        <f t="shared" si="13"/>
        <v>2.0408163265306123</v>
      </c>
      <c r="G117" s="7">
        <f t="shared" si="11"/>
        <v>496.14081632653063</v>
      </c>
    </row>
    <row r="118" spans="2:7" x14ac:dyDescent="0.25">
      <c r="B118" s="6">
        <v>99</v>
      </c>
      <c r="C118" s="11">
        <f t="shared" si="12"/>
        <v>4.5</v>
      </c>
      <c r="D118" s="11">
        <f t="shared" si="9"/>
        <v>450</v>
      </c>
      <c r="E118" s="2">
        <f t="shared" si="10"/>
        <v>44.550000000000004</v>
      </c>
      <c r="F118" s="1">
        <f t="shared" si="13"/>
        <v>2.0202020202020203</v>
      </c>
      <c r="G118" s="7">
        <f t="shared" si="11"/>
        <v>496.57020202020203</v>
      </c>
    </row>
    <row r="119" spans="2:7" x14ac:dyDescent="0.25">
      <c r="B119" s="6">
        <v>100</v>
      </c>
      <c r="C119" s="11">
        <f t="shared" si="12"/>
        <v>4.5</v>
      </c>
      <c r="D119" s="11">
        <f t="shared" si="9"/>
        <v>450</v>
      </c>
      <c r="E119" s="2">
        <f t="shared" si="10"/>
        <v>45</v>
      </c>
      <c r="F119" s="1">
        <f t="shared" si="13"/>
        <v>2</v>
      </c>
      <c r="G119" s="7">
        <f t="shared" si="11"/>
        <v>497</v>
      </c>
    </row>
    <row r="120" spans="2:7" x14ac:dyDescent="0.25">
      <c r="B120" s="6">
        <v>101</v>
      </c>
      <c r="C120" s="11">
        <f t="shared" si="12"/>
        <v>4.25</v>
      </c>
      <c r="D120" s="11">
        <f t="shared" si="9"/>
        <v>425</v>
      </c>
      <c r="E120" s="2">
        <f t="shared" si="10"/>
        <v>42.925000000000004</v>
      </c>
      <c r="F120" s="1">
        <f t="shared" si="13"/>
        <v>1.9801980198019802</v>
      </c>
      <c r="G120" s="7">
        <f t="shared" si="11"/>
        <v>469.90519801980201</v>
      </c>
    </row>
    <row r="121" spans="2:7" x14ac:dyDescent="0.25">
      <c r="B121" s="6">
        <v>102</v>
      </c>
      <c r="C121" s="11">
        <f t="shared" si="12"/>
        <v>4.25</v>
      </c>
      <c r="D121" s="11">
        <f t="shared" si="9"/>
        <v>425</v>
      </c>
      <c r="E121" s="2">
        <f t="shared" si="10"/>
        <v>43.35</v>
      </c>
      <c r="F121" s="1">
        <f t="shared" si="13"/>
        <v>1.9607843137254901</v>
      </c>
      <c r="G121" s="7">
        <f t="shared" si="11"/>
        <v>470.31078431372549</v>
      </c>
    </row>
    <row r="122" spans="2:7" x14ac:dyDescent="0.25">
      <c r="B122" s="6">
        <v>103</v>
      </c>
      <c r="C122" s="11">
        <f t="shared" si="12"/>
        <v>4.25</v>
      </c>
      <c r="D122" s="11">
        <f t="shared" si="9"/>
        <v>425</v>
      </c>
      <c r="E122" s="2">
        <f t="shared" si="10"/>
        <v>43.775000000000006</v>
      </c>
      <c r="F122" s="1">
        <f t="shared" si="13"/>
        <v>1.941747572815534</v>
      </c>
      <c r="G122" s="7">
        <f t="shared" si="11"/>
        <v>470.71674757281551</v>
      </c>
    </row>
    <row r="123" spans="2:7" x14ac:dyDescent="0.25">
      <c r="B123" s="6">
        <v>104</v>
      </c>
      <c r="C123" s="11">
        <f t="shared" si="12"/>
        <v>4.25</v>
      </c>
      <c r="D123" s="11">
        <f t="shared" si="9"/>
        <v>425</v>
      </c>
      <c r="E123" s="2">
        <f t="shared" si="10"/>
        <v>44.2</v>
      </c>
      <c r="F123" s="1">
        <f t="shared" si="13"/>
        <v>1.9230769230769231</v>
      </c>
      <c r="G123" s="7">
        <f t="shared" si="11"/>
        <v>471.12307692307689</v>
      </c>
    </row>
    <row r="124" spans="2:7" x14ac:dyDescent="0.25">
      <c r="B124" s="6">
        <v>105</v>
      </c>
      <c r="C124" s="11">
        <f t="shared" si="12"/>
        <v>4.25</v>
      </c>
      <c r="D124" s="11">
        <f t="shared" si="9"/>
        <v>425</v>
      </c>
      <c r="E124" s="2">
        <f t="shared" si="10"/>
        <v>44.625</v>
      </c>
      <c r="F124" s="1">
        <f t="shared" si="13"/>
        <v>1.9047619047619047</v>
      </c>
      <c r="G124" s="7">
        <f t="shared" si="11"/>
        <v>471.52976190476193</v>
      </c>
    </row>
    <row r="125" spans="2:7" x14ac:dyDescent="0.25">
      <c r="B125" s="6">
        <v>106</v>
      </c>
      <c r="C125" s="11">
        <f t="shared" si="12"/>
        <v>4.25</v>
      </c>
      <c r="D125" s="11">
        <f t="shared" si="9"/>
        <v>425</v>
      </c>
      <c r="E125" s="2">
        <f t="shared" si="10"/>
        <v>45.050000000000004</v>
      </c>
      <c r="F125" s="1">
        <f t="shared" si="13"/>
        <v>1.8867924528301887</v>
      </c>
      <c r="G125" s="7">
        <f t="shared" si="11"/>
        <v>471.93679245283022</v>
      </c>
    </row>
    <row r="126" spans="2:7" x14ac:dyDescent="0.25">
      <c r="B126" s="6">
        <v>107</v>
      </c>
      <c r="C126" s="11">
        <f t="shared" si="12"/>
        <v>4.25</v>
      </c>
      <c r="D126" s="11">
        <f t="shared" si="9"/>
        <v>425</v>
      </c>
      <c r="E126" s="2">
        <f t="shared" si="10"/>
        <v>45.475000000000001</v>
      </c>
      <c r="F126" s="1">
        <f t="shared" si="13"/>
        <v>1.8691588785046729</v>
      </c>
      <c r="G126" s="7">
        <f t="shared" si="11"/>
        <v>472.34415887850469</v>
      </c>
    </row>
    <row r="127" spans="2:7" x14ac:dyDescent="0.25">
      <c r="B127" s="6">
        <v>108</v>
      </c>
      <c r="C127" s="11">
        <f t="shared" si="12"/>
        <v>4.25</v>
      </c>
      <c r="D127" s="11">
        <f t="shared" si="9"/>
        <v>425</v>
      </c>
      <c r="E127" s="2">
        <f t="shared" si="10"/>
        <v>45.900000000000006</v>
      </c>
      <c r="F127" s="1">
        <f t="shared" si="13"/>
        <v>1.8518518518518519</v>
      </c>
      <c r="G127" s="7">
        <f t="shared" si="11"/>
        <v>472.75185185185182</v>
      </c>
    </row>
    <row r="128" spans="2:7" x14ac:dyDescent="0.25">
      <c r="B128" s="6">
        <v>109</v>
      </c>
      <c r="C128" s="11">
        <f t="shared" si="12"/>
        <v>4.25</v>
      </c>
      <c r="D128" s="11">
        <f t="shared" si="9"/>
        <v>425</v>
      </c>
      <c r="E128" s="2">
        <f t="shared" si="10"/>
        <v>46.325000000000003</v>
      </c>
      <c r="F128" s="1">
        <f t="shared" si="13"/>
        <v>1.834862385321101</v>
      </c>
      <c r="G128" s="7">
        <f t="shared" si="11"/>
        <v>473.15986238532111</v>
      </c>
    </row>
    <row r="129" spans="2:7" x14ac:dyDescent="0.25">
      <c r="B129" s="6">
        <v>110</v>
      </c>
      <c r="C129" s="11">
        <f t="shared" si="12"/>
        <v>4.25</v>
      </c>
      <c r="D129" s="11">
        <f t="shared" si="9"/>
        <v>425</v>
      </c>
      <c r="E129" s="2">
        <f t="shared" si="10"/>
        <v>46.75</v>
      </c>
      <c r="F129" s="1">
        <f t="shared" si="13"/>
        <v>1.8181818181818181</v>
      </c>
      <c r="G129" s="7">
        <f t="shared" si="11"/>
        <v>473.56818181818181</v>
      </c>
    </row>
    <row r="130" spans="2:7" x14ac:dyDescent="0.25">
      <c r="B130" s="6">
        <v>111</v>
      </c>
      <c r="C130" s="11">
        <f t="shared" si="12"/>
        <v>4.25</v>
      </c>
      <c r="D130" s="11">
        <f t="shared" si="9"/>
        <v>425</v>
      </c>
      <c r="E130" s="2">
        <f t="shared" si="10"/>
        <v>47.175000000000004</v>
      </c>
      <c r="F130" s="1">
        <f t="shared" si="13"/>
        <v>1.8018018018018018</v>
      </c>
      <c r="G130" s="7">
        <f t="shared" si="11"/>
        <v>473.9768018018018</v>
      </c>
    </row>
    <row r="131" spans="2:7" x14ac:dyDescent="0.25">
      <c r="B131" s="6">
        <v>112</v>
      </c>
      <c r="C131" s="11">
        <f t="shared" si="12"/>
        <v>4.25</v>
      </c>
      <c r="D131" s="11">
        <f t="shared" si="9"/>
        <v>425</v>
      </c>
      <c r="E131" s="2">
        <f t="shared" si="10"/>
        <v>47.6</v>
      </c>
      <c r="F131" s="1">
        <f t="shared" si="13"/>
        <v>1.7857142857142858</v>
      </c>
      <c r="G131" s="7">
        <f t="shared" si="11"/>
        <v>474.3857142857143</v>
      </c>
    </row>
    <row r="132" spans="2:7" x14ac:dyDescent="0.25">
      <c r="B132" s="6">
        <v>113</v>
      </c>
      <c r="C132" s="11">
        <f t="shared" si="12"/>
        <v>4.25</v>
      </c>
      <c r="D132" s="11">
        <f t="shared" si="9"/>
        <v>425</v>
      </c>
      <c r="E132" s="2">
        <f t="shared" si="10"/>
        <v>48.025000000000006</v>
      </c>
      <c r="F132" s="1">
        <f t="shared" si="13"/>
        <v>1.7699115044247788</v>
      </c>
      <c r="G132" s="7">
        <f t="shared" si="11"/>
        <v>474.79491150442482</v>
      </c>
    </row>
    <row r="133" spans="2:7" x14ac:dyDescent="0.25">
      <c r="B133" s="6">
        <v>114</v>
      </c>
      <c r="C133" s="11">
        <f t="shared" si="12"/>
        <v>4.25</v>
      </c>
      <c r="D133" s="11">
        <f t="shared" si="9"/>
        <v>425</v>
      </c>
      <c r="E133" s="2">
        <f t="shared" si="10"/>
        <v>48.45</v>
      </c>
      <c r="F133" s="1">
        <f t="shared" si="13"/>
        <v>1.7543859649122806</v>
      </c>
      <c r="G133" s="7">
        <f t="shared" si="11"/>
        <v>475.20438596491226</v>
      </c>
    </row>
    <row r="134" spans="2:7" x14ac:dyDescent="0.25">
      <c r="B134" s="6">
        <v>115</v>
      </c>
      <c r="C134" s="11">
        <f t="shared" si="12"/>
        <v>4.25</v>
      </c>
      <c r="D134" s="11">
        <f t="shared" si="9"/>
        <v>425</v>
      </c>
      <c r="E134" s="2">
        <f t="shared" si="10"/>
        <v>48.875</v>
      </c>
      <c r="F134" s="1">
        <f t="shared" si="13"/>
        <v>1.7391304347826086</v>
      </c>
      <c r="G134" s="7">
        <f t="shared" si="11"/>
        <v>475.61413043478262</v>
      </c>
    </row>
    <row r="135" spans="2:7" x14ac:dyDescent="0.25">
      <c r="B135" s="6">
        <v>116</v>
      </c>
      <c r="C135" s="11">
        <f t="shared" si="12"/>
        <v>4.25</v>
      </c>
      <c r="D135" s="11">
        <f t="shared" si="9"/>
        <v>425</v>
      </c>
      <c r="E135" s="2">
        <f t="shared" si="10"/>
        <v>49.300000000000004</v>
      </c>
      <c r="F135" s="1">
        <f t="shared" si="13"/>
        <v>1.7241379310344827</v>
      </c>
      <c r="G135" s="7">
        <f t="shared" si="11"/>
        <v>476.02413793103449</v>
      </c>
    </row>
    <row r="136" spans="2:7" x14ac:dyDescent="0.25">
      <c r="B136" s="6">
        <v>117</v>
      </c>
      <c r="C136" s="11">
        <f t="shared" si="12"/>
        <v>4.25</v>
      </c>
      <c r="D136" s="11">
        <f t="shared" si="9"/>
        <v>425</v>
      </c>
      <c r="E136" s="2">
        <f t="shared" si="10"/>
        <v>49.725000000000001</v>
      </c>
      <c r="F136" s="1">
        <f t="shared" si="13"/>
        <v>1.7094017094017093</v>
      </c>
      <c r="G136" s="7">
        <f t="shared" si="11"/>
        <v>476.43440170940175</v>
      </c>
    </row>
    <row r="137" spans="2:7" x14ac:dyDescent="0.25">
      <c r="B137" s="6">
        <v>118</v>
      </c>
      <c r="C137" s="11">
        <f t="shared" si="12"/>
        <v>4.25</v>
      </c>
      <c r="D137" s="11">
        <f t="shared" si="9"/>
        <v>425</v>
      </c>
      <c r="E137" s="2">
        <f t="shared" si="10"/>
        <v>50.150000000000006</v>
      </c>
      <c r="F137" s="1">
        <f t="shared" si="13"/>
        <v>1.6949152542372881</v>
      </c>
      <c r="G137" s="7">
        <f t="shared" si="11"/>
        <v>476.84491525423732</v>
      </c>
    </row>
    <row r="138" spans="2:7" x14ac:dyDescent="0.25">
      <c r="B138" s="6">
        <v>119</v>
      </c>
      <c r="C138" s="11">
        <f t="shared" si="12"/>
        <v>4.25</v>
      </c>
      <c r="D138" s="11">
        <f t="shared" si="9"/>
        <v>425</v>
      </c>
      <c r="E138" s="2">
        <f t="shared" si="10"/>
        <v>50.575000000000003</v>
      </c>
      <c r="F138" s="1">
        <f t="shared" si="13"/>
        <v>1.680672268907563</v>
      </c>
      <c r="G138" s="7">
        <f t="shared" si="11"/>
        <v>477.25567226890757</v>
      </c>
    </row>
    <row r="139" spans="2:7" x14ac:dyDescent="0.25">
      <c r="B139" s="6">
        <v>120</v>
      </c>
      <c r="C139" s="11">
        <f t="shared" si="12"/>
        <v>4.25</v>
      </c>
      <c r="D139" s="11">
        <f t="shared" si="9"/>
        <v>425</v>
      </c>
      <c r="E139" s="2">
        <f t="shared" si="10"/>
        <v>51</v>
      </c>
      <c r="F139" s="1">
        <f t="shared" si="13"/>
        <v>1.6666666666666667</v>
      </c>
      <c r="G139" s="7">
        <f t="shared" si="11"/>
        <v>477.66666666666669</v>
      </c>
    </row>
    <row r="140" spans="2:7" x14ac:dyDescent="0.25">
      <c r="B140" s="6">
        <v>121</v>
      </c>
      <c r="C140" s="11">
        <f t="shared" si="12"/>
        <v>4.25</v>
      </c>
      <c r="D140" s="11">
        <f t="shared" si="9"/>
        <v>425</v>
      </c>
      <c r="E140" s="2">
        <f t="shared" si="10"/>
        <v>51.425000000000004</v>
      </c>
      <c r="F140" s="1">
        <f t="shared" si="13"/>
        <v>1.6528925619834711</v>
      </c>
      <c r="G140" s="7">
        <f t="shared" si="11"/>
        <v>478.0778925619835</v>
      </c>
    </row>
    <row r="141" spans="2:7" x14ac:dyDescent="0.25">
      <c r="B141" s="6">
        <v>122</v>
      </c>
      <c r="C141" s="11">
        <f t="shared" si="12"/>
        <v>4.25</v>
      </c>
      <c r="D141" s="11">
        <f t="shared" si="9"/>
        <v>425</v>
      </c>
      <c r="E141" s="2">
        <f t="shared" si="10"/>
        <v>51.85</v>
      </c>
      <c r="F141" s="1">
        <f t="shared" si="13"/>
        <v>1.639344262295082</v>
      </c>
      <c r="G141" s="7">
        <f t="shared" si="11"/>
        <v>478.48934426229511</v>
      </c>
    </row>
    <row r="142" spans="2:7" x14ac:dyDescent="0.25">
      <c r="B142" s="6">
        <v>123</v>
      </c>
      <c r="C142" s="11">
        <f t="shared" si="12"/>
        <v>4.25</v>
      </c>
      <c r="D142" s="11">
        <f t="shared" si="9"/>
        <v>425</v>
      </c>
      <c r="E142" s="2">
        <f t="shared" si="10"/>
        <v>52.275000000000006</v>
      </c>
      <c r="F142" s="1">
        <f t="shared" si="13"/>
        <v>1.6260162601626016</v>
      </c>
      <c r="G142" s="7">
        <f t="shared" si="11"/>
        <v>478.90101626016258</v>
      </c>
    </row>
    <row r="143" spans="2:7" x14ac:dyDescent="0.25">
      <c r="B143" s="6">
        <v>124</v>
      </c>
      <c r="C143" s="11">
        <f t="shared" si="12"/>
        <v>4.25</v>
      </c>
      <c r="D143" s="11">
        <f t="shared" si="9"/>
        <v>425</v>
      </c>
      <c r="E143" s="2">
        <f t="shared" si="10"/>
        <v>52.7</v>
      </c>
      <c r="F143" s="1">
        <f t="shared" si="13"/>
        <v>1.6129032258064515</v>
      </c>
      <c r="G143" s="7">
        <f t="shared" si="11"/>
        <v>479.31290322580645</v>
      </c>
    </row>
    <row r="144" spans="2:7" x14ac:dyDescent="0.25">
      <c r="B144" s="6">
        <v>125</v>
      </c>
      <c r="C144" s="11">
        <f t="shared" si="12"/>
        <v>4.25</v>
      </c>
      <c r="D144" s="11">
        <f t="shared" si="9"/>
        <v>425</v>
      </c>
      <c r="E144" s="2">
        <f t="shared" si="10"/>
        <v>53.125</v>
      </c>
      <c r="F144" s="1">
        <f t="shared" si="13"/>
        <v>1.6</v>
      </c>
      <c r="G144" s="7">
        <f t="shared" si="11"/>
        <v>479.72500000000002</v>
      </c>
    </row>
    <row r="145" spans="2:7" x14ac:dyDescent="0.25">
      <c r="B145" s="6">
        <v>126</v>
      </c>
      <c r="C145" s="11">
        <f t="shared" si="12"/>
        <v>4.25</v>
      </c>
      <c r="D145" s="11">
        <f t="shared" si="9"/>
        <v>425</v>
      </c>
      <c r="E145" s="2">
        <f t="shared" si="10"/>
        <v>53.550000000000004</v>
      </c>
      <c r="F145" s="1">
        <f t="shared" si="13"/>
        <v>1.5873015873015872</v>
      </c>
      <c r="G145" s="7">
        <f t="shared" si="11"/>
        <v>480.13730158730158</v>
      </c>
    </row>
    <row r="146" spans="2:7" x14ac:dyDescent="0.25">
      <c r="B146" s="6">
        <v>127</v>
      </c>
      <c r="C146" s="11">
        <f t="shared" si="12"/>
        <v>4.25</v>
      </c>
      <c r="D146" s="11">
        <f t="shared" si="9"/>
        <v>425</v>
      </c>
      <c r="E146" s="2">
        <f t="shared" si="10"/>
        <v>53.975000000000001</v>
      </c>
      <c r="F146" s="1">
        <f t="shared" si="13"/>
        <v>1.5748031496062993</v>
      </c>
      <c r="G146" s="7">
        <f t="shared" si="11"/>
        <v>480.5498031496063</v>
      </c>
    </row>
    <row r="147" spans="2:7" x14ac:dyDescent="0.25">
      <c r="B147" s="6">
        <v>128</v>
      </c>
      <c r="C147" s="11">
        <f t="shared" si="12"/>
        <v>4.25</v>
      </c>
      <c r="D147" s="11">
        <f t="shared" si="9"/>
        <v>425</v>
      </c>
      <c r="E147" s="2">
        <f t="shared" si="10"/>
        <v>54.400000000000006</v>
      </c>
      <c r="F147" s="1">
        <f t="shared" si="13"/>
        <v>1.5625</v>
      </c>
      <c r="G147" s="7">
        <f t="shared" si="11"/>
        <v>480.96249999999998</v>
      </c>
    </row>
    <row r="148" spans="2:7" x14ac:dyDescent="0.25">
      <c r="B148" s="6">
        <v>129</v>
      </c>
      <c r="C148" s="11">
        <f t="shared" ref="C148:C179" si="14">IF(B148&gt;=$G$14,$G$16,IF(B148&gt;=$F$14,$F$16,IF(B148&gt;=$E$14,$E$16,IF(B148&gt;=$D$14,$D$16,$C$16))))</f>
        <v>4.25</v>
      </c>
      <c r="D148" s="11">
        <f t="shared" si="9"/>
        <v>425</v>
      </c>
      <c r="E148" s="2">
        <f t="shared" si="10"/>
        <v>54.825000000000003</v>
      </c>
      <c r="F148" s="1">
        <f t="shared" ref="F148:F179" si="15">($C$9/B148)*$C$10</f>
        <v>1.5503875968992249</v>
      </c>
      <c r="G148" s="7">
        <f t="shared" si="11"/>
        <v>481.3753875968992</v>
      </c>
    </row>
    <row r="149" spans="2:7" x14ac:dyDescent="0.25">
      <c r="B149" s="6">
        <v>130</v>
      </c>
      <c r="C149" s="11">
        <f t="shared" si="14"/>
        <v>4.25</v>
      </c>
      <c r="D149" s="11">
        <f t="shared" ref="D149:D212" si="16">C149*$C$9</f>
        <v>425</v>
      </c>
      <c r="E149" s="2">
        <f t="shared" ref="E149:E212" si="17">(B149/2)*$C$11*C149</f>
        <v>55.25</v>
      </c>
      <c r="F149" s="1">
        <f t="shared" si="15"/>
        <v>1.5384615384615385</v>
      </c>
      <c r="G149" s="7">
        <f t="shared" ref="G149:G212" si="18">D149+F149+E149</f>
        <v>481.78846153846155</v>
      </c>
    </row>
    <row r="150" spans="2:7" x14ac:dyDescent="0.25">
      <c r="B150" s="6">
        <v>131</v>
      </c>
      <c r="C150" s="11">
        <f t="shared" si="14"/>
        <v>4.25</v>
      </c>
      <c r="D150" s="11">
        <f t="shared" si="16"/>
        <v>425</v>
      </c>
      <c r="E150" s="2">
        <f t="shared" si="17"/>
        <v>55.675000000000004</v>
      </c>
      <c r="F150" s="1">
        <f t="shared" si="15"/>
        <v>1.5267175572519085</v>
      </c>
      <c r="G150" s="7">
        <f t="shared" si="18"/>
        <v>482.20171755725192</v>
      </c>
    </row>
    <row r="151" spans="2:7" x14ac:dyDescent="0.25">
      <c r="B151" s="6">
        <v>132</v>
      </c>
      <c r="C151" s="11">
        <f t="shared" si="14"/>
        <v>4.25</v>
      </c>
      <c r="D151" s="11">
        <f t="shared" si="16"/>
        <v>425</v>
      </c>
      <c r="E151" s="2">
        <f t="shared" si="17"/>
        <v>56.1</v>
      </c>
      <c r="F151" s="1">
        <f t="shared" si="15"/>
        <v>1.5151515151515151</v>
      </c>
      <c r="G151" s="7">
        <f t="shared" si="18"/>
        <v>482.61515151515152</v>
      </c>
    </row>
    <row r="152" spans="2:7" x14ac:dyDescent="0.25">
      <c r="B152" s="6">
        <v>133</v>
      </c>
      <c r="C152" s="11">
        <f t="shared" si="14"/>
        <v>4.25</v>
      </c>
      <c r="D152" s="11">
        <f t="shared" si="16"/>
        <v>425</v>
      </c>
      <c r="E152" s="2">
        <f t="shared" si="17"/>
        <v>56.525000000000006</v>
      </c>
      <c r="F152" s="1">
        <f t="shared" si="15"/>
        <v>1.5037593984962405</v>
      </c>
      <c r="G152" s="7">
        <f t="shared" si="18"/>
        <v>483.02875939849628</v>
      </c>
    </row>
    <row r="153" spans="2:7" x14ac:dyDescent="0.25">
      <c r="B153" s="6">
        <v>134</v>
      </c>
      <c r="C153" s="11">
        <f t="shared" si="14"/>
        <v>4.25</v>
      </c>
      <c r="D153" s="11">
        <f t="shared" si="16"/>
        <v>425</v>
      </c>
      <c r="E153" s="2">
        <f t="shared" si="17"/>
        <v>56.95</v>
      </c>
      <c r="F153" s="1">
        <f t="shared" si="15"/>
        <v>1.4925373134328359</v>
      </c>
      <c r="G153" s="7">
        <f t="shared" si="18"/>
        <v>483.44253731343281</v>
      </c>
    </row>
    <row r="154" spans="2:7" x14ac:dyDescent="0.25">
      <c r="B154" s="6">
        <v>135</v>
      </c>
      <c r="C154" s="11">
        <f t="shared" si="14"/>
        <v>4.25</v>
      </c>
      <c r="D154" s="11">
        <f t="shared" si="16"/>
        <v>425</v>
      </c>
      <c r="E154" s="2">
        <f t="shared" si="17"/>
        <v>57.375</v>
      </c>
      <c r="F154" s="1">
        <f t="shared" si="15"/>
        <v>1.4814814814814814</v>
      </c>
      <c r="G154" s="7">
        <f t="shared" si="18"/>
        <v>483.85648148148147</v>
      </c>
    </row>
    <row r="155" spans="2:7" x14ac:dyDescent="0.25">
      <c r="B155" s="6">
        <v>136</v>
      </c>
      <c r="C155" s="11">
        <f t="shared" si="14"/>
        <v>4.25</v>
      </c>
      <c r="D155" s="11">
        <f t="shared" si="16"/>
        <v>425</v>
      </c>
      <c r="E155" s="2">
        <f t="shared" si="17"/>
        <v>57.800000000000004</v>
      </c>
      <c r="F155" s="1">
        <f t="shared" si="15"/>
        <v>1.4705882352941178</v>
      </c>
      <c r="G155" s="7">
        <f t="shared" si="18"/>
        <v>484.27058823529416</v>
      </c>
    </row>
    <row r="156" spans="2:7" x14ac:dyDescent="0.25">
      <c r="B156" s="6">
        <v>137</v>
      </c>
      <c r="C156" s="11">
        <f t="shared" si="14"/>
        <v>4.25</v>
      </c>
      <c r="D156" s="11">
        <f t="shared" si="16"/>
        <v>425</v>
      </c>
      <c r="E156" s="2">
        <f t="shared" si="17"/>
        <v>58.225000000000001</v>
      </c>
      <c r="F156" s="1">
        <f t="shared" si="15"/>
        <v>1.4598540145985401</v>
      </c>
      <c r="G156" s="7">
        <f t="shared" si="18"/>
        <v>484.68485401459856</v>
      </c>
    </row>
    <row r="157" spans="2:7" x14ac:dyDescent="0.25">
      <c r="B157" s="6">
        <v>138</v>
      </c>
      <c r="C157" s="11">
        <f t="shared" si="14"/>
        <v>4.25</v>
      </c>
      <c r="D157" s="11">
        <f t="shared" si="16"/>
        <v>425</v>
      </c>
      <c r="E157" s="2">
        <f t="shared" si="17"/>
        <v>58.650000000000006</v>
      </c>
      <c r="F157" s="1">
        <f t="shared" si="15"/>
        <v>1.4492753623188406</v>
      </c>
      <c r="G157" s="7">
        <f t="shared" si="18"/>
        <v>485.09927536231885</v>
      </c>
    </row>
    <row r="158" spans="2:7" x14ac:dyDescent="0.25">
      <c r="B158" s="6">
        <v>139</v>
      </c>
      <c r="C158" s="11">
        <f t="shared" si="14"/>
        <v>4.25</v>
      </c>
      <c r="D158" s="11">
        <f t="shared" si="16"/>
        <v>425</v>
      </c>
      <c r="E158" s="2">
        <f t="shared" si="17"/>
        <v>59.075000000000003</v>
      </c>
      <c r="F158" s="1">
        <f t="shared" si="15"/>
        <v>1.4388489208633093</v>
      </c>
      <c r="G158" s="7">
        <f t="shared" si="18"/>
        <v>485.51384892086332</v>
      </c>
    </row>
    <row r="159" spans="2:7" x14ac:dyDescent="0.25">
      <c r="B159" s="6">
        <v>140</v>
      </c>
      <c r="C159" s="11">
        <f t="shared" si="14"/>
        <v>4.25</v>
      </c>
      <c r="D159" s="11">
        <f t="shared" si="16"/>
        <v>425</v>
      </c>
      <c r="E159" s="2">
        <f t="shared" si="17"/>
        <v>59.5</v>
      </c>
      <c r="F159" s="1">
        <f t="shared" si="15"/>
        <v>1.4285714285714286</v>
      </c>
      <c r="G159" s="7">
        <f t="shared" si="18"/>
        <v>485.92857142857144</v>
      </c>
    </row>
    <row r="160" spans="2:7" x14ac:dyDescent="0.25">
      <c r="B160" s="6">
        <v>141</v>
      </c>
      <c r="C160" s="11">
        <f t="shared" si="14"/>
        <v>4.25</v>
      </c>
      <c r="D160" s="11">
        <f t="shared" si="16"/>
        <v>425</v>
      </c>
      <c r="E160" s="2">
        <f t="shared" si="17"/>
        <v>59.925000000000004</v>
      </c>
      <c r="F160" s="1">
        <f t="shared" si="15"/>
        <v>1.4184397163120568</v>
      </c>
      <c r="G160" s="7">
        <f t="shared" si="18"/>
        <v>486.34343971631205</v>
      </c>
    </row>
    <row r="161" spans="2:7" x14ac:dyDescent="0.25">
      <c r="B161" s="6">
        <v>142</v>
      </c>
      <c r="C161" s="11">
        <f t="shared" si="14"/>
        <v>4.25</v>
      </c>
      <c r="D161" s="11">
        <f t="shared" si="16"/>
        <v>425</v>
      </c>
      <c r="E161" s="2">
        <f t="shared" si="17"/>
        <v>60.35</v>
      </c>
      <c r="F161" s="1">
        <f t="shared" si="15"/>
        <v>1.408450704225352</v>
      </c>
      <c r="G161" s="7">
        <f t="shared" si="18"/>
        <v>486.75845070422537</v>
      </c>
    </row>
    <row r="162" spans="2:7" x14ac:dyDescent="0.25">
      <c r="B162" s="6">
        <v>143</v>
      </c>
      <c r="C162" s="11">
        <f t="shared" si="14"/>
        <v>4.25</v>
      </c>
      <c r="D162" s="11">
        <f t="shared" si="16"/>
        <v>425</v>
      </c>
      <c r="E162" s="2">
        <f t="shared" si="17"/>
        <v>60.775000000000006</v>
      </c>
      <c r="F162" s="1">
        <f t="shared" si="15"/>
        <v>1.3986013986013985</v>
      </c>
      <c r="G162" s="7">
        <f t="shared" si="18"/>
        <v>487.17360139860136</v>
      </c>
    </row>
    <row r="163" spans="2:7" x14ac:dyDescent="0.25">
      <c r="B163" s="6">
        <v>144</v>
      </c>
      <c r="C163" s="11">
        <f t="shared" si="14"/>
        <v>4.25</v>
      </c>
      <c r="D163" s="11">
        <f t="shared" si="16"/>
        <v>425</v>
      </c>
      <c r="E163" s="2">
        <f t="shared" si="17"/>
        <v>61.2</v>
      </c>
      <c r="F163" s="1">
        <f t="shared" si="15"/>
        <v>1.3888888888888888</v>
      </c>
      <c r="G163" s="7">
        <f t="shared" si="18"/>
        <v>487.5888888888889</v>
      </c>
    </row>
    <row r="164" spans="2:7" x14ac:dyDescent="0.25">
      <c r="B164" s="6">
        <v>145</v>
      </c>
      <c r="C164" s="11">
        <f t="shared" si="14"/>
        <v>4.25</v>
      </c>
      <c r="D164" s="11">
        <f t="shared" si="16"/>
        <v>425</v>
      </c>
      <c r="E164" s="2">
        <f t="shared" si="17"/>
        <v>61.625</v>
      </c>
      <c r="F164" s="1">
        <f t="shared" si="15"/>
        <v>1.3793103448275863</v>
      </c>
      <c r="G164" s="7">
        <f t="shared" si="18"/>
        <v>488.00431034482756</v>
      </c>
    </row>
    <row r="165" spans="2:7" x14ac:dyDescent="0.25">
      <c r="B165" s="6">
        <v>146</v>
      </c>
      <c r="C165" s="11">
        <f t="shared" si="14"/>
        <v>4.25</v>
      </c>
      <c r="D165" s="11">
        <f t="shared" si="16"/>
        <v>425</v>
      </c>
      <c r="E165" s="2">
        <f t="shared" si="17"/>
        <v>62.050000000000004</v>
      </c>
      <c r="F165" s="1">
        <f t="shared" si="15"/>
        <v>1.3698630136986301</v>
      </c>
      <c r="G165" s="7">
        <f t="shared" si="18"/>
        <v>488.41986301369866</v>
      </c>
    </row>
    <row r="166" spans="2:7" x14ac:dyDescent="0.25">
      <c r="B166" s="6">
        <v>147</v>
      </c>
      <c r="C166" s="11">
        <f t="shared" si="14"/>
        <v>4.25</v>
      </c>
      <c r="D166" s="11">
        <f t="shared" si="16"/>
        <v>425</v>
      </c>
      <c r="E166" s="2">
        <f t="shared" si="17"/>
        <v>62.475000000000001</v>
      </c>
      <c r="F166" s="1">
        <f t="shared" si="15"/>
        <v>1.3605442176870748</v>
      </c>
      <c r="G166" s="7">
        <f t="shared" si="18"/>
        <v>488.83554421768707</v>
      </c>
    </row>
    <row r="167" spans="2:7" x14ac:dyDescent="0.25">
      <c r="B167" s="6">
        <v>148</v>
      </c>
      <c r="C167" s="11">
        <f t="shared" si="14"/>
        <v>4.25</v>
      </c>
      <c r="D167" s="11">
        <f t="shared" si="16"/>
        <v>425</v>
      </c>
      <c r="E167" s="2">
        <f t="shared" si="17"/>
        <v>62.900000000000006</v>
      </c>
      <c r="F167" s="1">
        <f t="shared" si="15"/>
        <v>1.3513513513513513</v>
      </c>
      <c r="G167" s="7">
        <f t="shared" si="18"/>
        <v>489.25135135135133</v>
      </c>
    </row>
    <row r="168" spans="2:7" x14ac:dyDescent="0.25">
      <c r="B168" s="6">
        <v>149</v>
      </c>
      <c r="C168" s="11">
        <f t="shared" si="14"/>
        <v>4.25</v>
      </c>
      <c r="D168" s="11">
        <f t="shared" si="16"/>
        <v>425</v>
      </c>
      <c r="E168" s="2">
        <f t="shared" si="17"/>
        <v>63.325000000000003</v>
      </c>
      <c r="F168" s="1">
        <f t="shared" si="15"/>
        <v>1.3422818791946309</v>
      </c>
      <c r="G168" s="7">
        <f t="shared" si="18"/>
        <v>489.6672818791946</v>
      </c>
    </row>
    <row r="169" spans="2:7" x14ac:dyDescent="0.25">
      <c r="B169" s="6">
        <v>150</v>
      </c>
      <c r="C169" s="11">
        <f t="shared" si="14"/>
        <v>4.25</v>
      </c>
      <c r="D169" s="11">
        <f t="shared" si="16"/>
        <v>425</v>
      </c>
      <c r="E169" s="2">
        <f t="shared" si="17"/>
        <v>63.75</v>
      </c>
      <c r="F169" s="1">
        <f t="shared" si="15"/>
        <v>1.3333333333333333</v>
      </c>
      <c r="G169" s="7">
        <f t="shared" si="18"/>
        <v>490.08333333333331</v>
      </c>
    </row>
    <row r="170" spans="2:7" x14ac:dyDescent="0.25">
      <c r="B170" s="6">
        <v>151</v>
      </c>
      <c r="C170" s="11">
        <f t="shared" si="14"/>
        <v>4</v>
      </c>
      <c r="D170" s="11">
        <f t="shared" si="16"/>
        <v>400</v>
      </c>
      <c r="E170" s="2">
        <f t="shared" si="17"/>
        <v>60.400000000000006</v>
      </c>
      <c r="F170" s="1">
        <f t="shared" si="15"/>
        <v>1.3245033112582782</v>
      </c>
      <c r="G170" s="7">
        <f t="shared" si="18"/>
        <v>461.72450331125833</v>
      </c>
    </row>
    <row r="171" spans="2:7" x14ac:dyDescent="0.25">
      <c r="B171" s="6">
        <v>152</v>
      </c>
      <c r="C171" s="11">
        <f t="shared" si="14"/>
        <v>4</v>
      </c>
      <c r="D171" s="11">
        <f t="shared" si="16"/>
        <v>400</v>
      </c>
      <c r="E171" s="2">
        <f t="shared" si="17"/>
        <v>60.800000000000004</v>
      </c>
      <c r="F171" s="1">
        <f t="shared" si="15"/>
        <v>1.3157894736842106</v>
      </c>
      <c r="G171" s="7">
        <f t="shared" si="18"/>
        <v>462.11578947368423</v>
      </c>
    </row>
    <row r="172" spans="2:7" x14ac:dyDescent="0.25">
      <c r="B172" s="6">
        <v>153</v>
      </c>
      <c r="C172" s="11">
        <f t="shared" si="14"/>
        <v>4</v>
      </c>
      <c r="D172" s="11">
        <f t="shared" si="16"/>
        <v>400</v>
      </c>
      <c r="E172" s="2">
        <f t="shared" si="17"/>
        <v>61.2</v>
      </c>
      <c r="F172" s="1">
        <f t="shared" si="15"/>
        <v>1.3071895424836601</v>
      </c>
      <c r="G172" s="7">
        <f t="shared" si="18"/>
        <v>462.50718954248367</v>
      </c>
    </row>
    <row r="173" spans="2:7" x14ac:dyDescent="0.25">
      <c r="B173" s="6">
        <v>154</v>
      </c>
      <c r="C173" s="11">
        <f t="shared" si="14"/>
        <v>4</v>
      </c>
      <c r="D173" s="11">
        <f t="shared" si="16"/>
        <v>400</v>
      </c>
      <c r="E173" s="2">
        <f t="shared" si="17"/>
        <v>61.6</v>
      </c>
      <c r="F173" s="1">
        <f t="shared" si="15"/>
        <v>1.2987012987012987</v>
      </c>
      <c r="G173" s="7">
        <f t="shared" si="18"/>
        <v>462.89870129870133</v>
      </c>
    </row>
    <row r="174" spans="2:7" x14ac:dyDescent="0.25">
      <c r="B174" s="6">
        <v>155</v>
      </c>
      <c r="C174" s="11">
        <f t="shared" si="14"/>
        <v>4</v>
      </c>
      <c r="D174" s="11">
        <f t="shared" si="16"/>
        <v>400</v>
      </c>
      <c r="E174" s="2">
        <f t="shared" si="17"/>
        <v>62</v>
      </c>
      <c r="F174" s="1">
        <f t="shared" si="15"/>
        <v>1.2903225806451613</v>
      </c>
      <c r="G174" s="7">
        <f t="shared" si="18"/>
        <v>463.29032258064518</v>
      </c>
    </row>
    <row r="175" spans="2:7" x14ac:dyDescent="0.25">
      <c r="B175" s="6">
        <v>156</v>
      </c>
      <c r="C175" s="11">
        <f t="shared" si="14"/>
        <v>4</v>
      </c>
      <c r="D175" s="11">
        <f t="shared" si="16"/>
        <v>400</v>
      </c>
      <c r="E175" s="2">
        <f t="shared" si="17"/>
        <v>62.400000000000006</v>
      </c>
      <c r="F175" s="1">
        <f t="shared" si="15"/>
        <v>1.2820512820512822</v>
      </c>
      <c r="G175" s="7">
        <f t="shared" si="18"/>
        <v>463.68205128205125</v>
      </c>
    </row>
    <row r="176" spans="2:7" x14ac:dyDescent="0.25">
      <c r="B176" s="6">
        <v>157</v>
      </c>
      <c r="C176" s="11">
        <f t="shared" si="14"/>
        <v>4</v>
      </c>
      <c r="D176" s="11">
        <f t="shared" si="16"/>
        <v>400</v>
      </c>
      <c r="E176" s="2">
        <f t="shared" si="17"/>
        <v>62.800000000000004</v>
      </c>
      <c r="F176" s="1">
        <f t="shared" si="15"/>
        <v>1.2738853503184713</v>
      </c>
      <c r="G176" s="7">
        <f t="shared" si="18"/>
        <v>464.07388535031851</v>
      </c>
    </row>
    <row r="177" spans="2:7" x14ac:dyDescent="0.25">
      <c r="B177" s="6">
        <v>158</v>
      </c>
      <c r="C177" s="11">
        <f t="shared" si="14"/>
        <v>4</v>
      </c>
      <c r="D177" s="11">
        <f t="shared" si="16"/>
        <v>400</v>
      </c>
      <c r="E177" s="2">
        <f t="shared" si="17"/>
        <v>63.2</v>
      </c>
      <c r="F177" s="1">
        <f t="shared" si="15"/>
        <v>1.2658227848101267</v>
      </c>
      <c r="G177" s="7">
        <f t="shared" si="18"/>
        <v>464.46582278481014</v>
      </c>
    </row>
    <row r="178" spans="2:7" x14ac:dyDescent="0.25">
      <c r="B178" s="6">
        <v>159</v>
      </c>
      <c r="C178" s="11">
        <f t="shared" si="14"/>
        <v>4</v>
      </c>
      <c r="D178" s="11">
        <f t="shared" si="16"/>
        <v>400</v>
      </c>
      <c r="E178" s="2">
        <f t="shared" si="17"/>
        <v>63.6</v>
      </c>
      <c r="F178" s="1">
        <f t="shared" si="15"/>
        <v>1.2578616352201257</v>
      </c>
      <c r="G178" s="7">
        <f t="shared" si="18"/>
        <v>464.85786163522016</v>
      </c>
    </row>
    <row r="179" spans="2:7" x14ac:dyDescent="0.25">
      <c r="B179" s="6">
        <v>160</v>
      </c>
      <c r="C179" s="11">
        <f t="shared" si="14"/>
        <v>4</v>
      </c>
      <c r="D179" s="11">
        <f t="shared" si="16"/>
        <v>400</v>
      </c>
      <c r="E179" s="2">
        <f t="shared" si="17"/>
        <v>64</v>
      </c>
      <c r="F179" s="1">
        <f t="shared" si="15"/>
        <v>1.25</v>
      </c>
      <c r="G179" s="7">
        <f t="shared" si="18"/>
        <v>465.25</v>
      </c>
    </row>
    <row r="180" spans="2:7" x14ac:dyDescent="0.25">
      <c r="B180" s="6">
        <v>161</v>
      </c>
      <c r="C180" s="11">
        <f t="shared" ref="C180:C211" si="19">IF(B180&gt;=$G$14,$G$16,IF(B180&gt;=$F$14,$F$16,IF(B180&gt;=$E$14,$E$16,IF(B180&gt;=$D$14,$D$16,$C$16))))</f>
        <v>4</v>
      </c>
      <c r="D180" s="11">
        <f t="shared" si="16"/>
        <v>400</v>
      </c>
      <c r="E180" s="2">
        <f t="shared" si="17"/>
        <v>64.400000000000006</v>
      </c>
      <c r="F180" s="1">
        <f t="shared" ref="F180:F211" si="20">($C$9/B180)*$C$10</f>
        <v>1.2422360248447204</v>
      </c>
      <c r="G180" s="7">
        <f t="shared" si="18"/>
        <v>465.64223602484469</v>
      </c>
    </row>
    <row r="181" spans="2:7" x14ac:dyDescent="0.25">
      <c r="B181" s="6">
        <v>162</v>
      </c>
      <c r="C181" s="11">
        <f t="shared" si="19"/>
        <v>4</v>
      </c>
      <c r="D181" s="11">
        <f t="shared" si="16"/>
        <v>400</v>
      </c>
      <c r="E181" s="2">
        <f t="shared" si="17"/>
        <v>64.8</v>
      </c>
      <c r="F181" s="1">
        <f t="shared" si="20"/>
        <v>1.2345679012345678</v>
      </c>
      <c r="G181" s="7">
        <f t="shared" si="18"/>
        <v>466.0345679012346</v>
      </c>
    </row>
    <row r="182" spans="2:7" x14ac:dyDescent="0.25">
      <c r="B182" s="6">
        <v>163</v>
      </c>
      <c r="C182" s="11">
        <f t="shared" si="19"/>
        <v>4</v>
      </c>
      <c r="D182" s="11">
        <f t="shared" si="16"/>
        <v>400</v>
      </c>
      <c r="E182" s="2">
        <f t="shared" si="17"/>
        <v>65.2</v>
      </c>
      <c r="F182" s="1">
        <f t="shared" si="20"/>
        <v>1.2269938650306749</v>
      </c>
      <c r="G182" s="7">
        <f t="shared" si="18"/>
        <v>466.42699386503068</v>
      </c>
    </row>
    <row r="183" spans="2:7" x14ac:dyDescent="0.25">
      <c r="B183" s="6">
        <v>164</v>
      </c>
      <c r="C183" s="11">
        <f t="shared" si="19"/>
        <v>4</v>
      </c>
      <c r="D183" s="11">
        <f t="shared" si="16"/>
        <v>400</v>
      </c>
      <c r="E183" s="2">
        <f t="shared" si="17"/>
        <v>65.600000000000009</v>
      </c>
      <c r="F183" s="1">
        <f t="shared" si="20"/>
        <v>1.2195121951219512</v>
      </c>
      <c r="G183" s="7">
        <f t="shared" si="18"/>
        <v>466.819512195122</v>
      </c>
    </row>
    <row r="184" spans="2:7" x14ac:dyDescent="0.25">
      <c r="B184" s="6">
        <v>165</v>
      </c>
      <c r="C184" s="11">
        <f t="shared" si="19"/>
        <v>4</v>
      </c>
      <c r="D184" s="11">
        <f t="shared" si="16"/>
        <v>400</v>
      </c>
      <c r="E184" s="2">
        <f t="shared" si="17"/>
        <v>66</v>
      </c>
      <c r="F184" s="1">
        <f t="shared" si="20"/>
        <v>1.2121212121212122</v>
      </c>
      <c r="G184" s="7">
        <f t="shared" si="18"/>
        <v>467.21212121212119</v>
      </c>
    </row>
    <row r="185" spans="2:7" x14ac:dyDescent="0.25">
      <c r="B185" s="6">
        <v>166</v>
      </c>
      <c r="C185" s="11">
        <f t="shared" si="19"/>
        <v>4</v>
      </c>
      <c r="D185" s="11">
        <f t="shared" si="16"/>
        <v>400</v>
      </c>
      <c r="E185" s="2">
        <f t="shared" si="17"/>
        <v>66.400000000000006</v>
      </c>
      <c r="F185" s="1">
        <f t="shared" si="20"/>
        <v>1.2048192771084338</v>
      </c>
      <c r="G185" s="7">
        <f t="shared" si="18"/>
        <v>467.60481927710839</v>
      </c>
    </row>
    <row r="186" spans="2:7" x14ac:dyDescent="0.25">
      <c r="B186" s="6">
        <v>167</v>
      </c>
      <c r="C186" s="11">
        <f t="shared" si="19"/>
        <v>4</v>
      </c>
      <c r="D186" s="11">
        <f t="shared" si="16"/>
        <v>400</v>
      </c>
      <c r="E186" s="2">
        <f t="shared" si="17"/>
        <v>66.8</v>
      </c>
      <c r="F186" s="1">
        <f t="shared" si="20"/>
        <v>1.1976047904191616</v>
      </c>
      <c r="G186" s="7">
        <f t="shared" si="18"/>
        <v>467.99760479041919</v>
      </c>
    </row>
    <row r="187" spans="2:7" x14ac:dyDescent="0.25">
      <c r="B187" s="6">
        <v>168</v>
      </c>
      <c r="C187" s="11">
        <f t="shared" si="19"/>
        <v>4</v>
      </c>
      <c r="D187" s="11">
        <f t="shared" si="16"/>
        <v>400</v>
      </c>
      <c r="E187" s="2">
        <f t="shared" si="17"/>
        <v>67.2</v>
      </c>
      <c r="F187" s="1">
        <f t="shared" si="20"/>
        <v>1.1904761904761905</v>
      </c>
      <c r="G187" s="7">
        <f t="shared" si="18"/>
        <v>468.39047619047619</v>
      </c>
    </row>
    <row r="188" spans="2:7" x14ac:dyDescent="0.25">
      <c r="B188" s="6">
        <v>169</v>
      </c>
      <c r="C188" s="11">
        <f t="shared" si="19"/>
        <v>4</v>
      </c>
      <c r="D188" s="11">
        <f t="shared" si="16"/>
        <v>400</v>
      </c>
      <c r="E188" s="2">
        <f t="shared" si="17"/>
        <v>67.600000000000009</v>
      </c>
      <c r="F188" s="1">
        <f t="shared" si="20"/>
        <v>1.1834319526627219</v>
      </c>
      <c r="G188" s="7">
        <f t="shared" si="18"/>
        <v>468.78343195266274</v>
      </c>
    </row>
    <row r="189" spans="2:7" x14ac:dyDescent="0.25">
      <c r="B189" s="6">
        <v>170</v>
      </c>
      <c r="C189" s="11">
        <f t="shared" si="19"/>
        <v>4</v>
      </c>
      <c r="D189" s="11">
        <f t="shared" si="16"/>
        <v>400</v>
      </c>
      <c r="E189" s="2">
        <f t="shared" si="17"/>
        <v>68</v>
      </c>
      <c r="F189" s="1">
        <f t="shared" si="20"/>
        <v>1.1764705882352942</v>
      </c>
      <c r="G189" s="7">
        <f t="shared" si="18"/>
        <v>469.1764705882353</v>
      </c>
    </row>
    <row r="190" spans="2:7" x14ac:dyDescent="0.25">
      <c r="B190" s="6">
        <v>171</v>
      </c>
      <c r="C190" s="11">
        <f t="shared" si="19"/>
        <v>4</v>
      </c>
      <c r="D190" s="11">
        <f t="shared" si="16"/>
        <v>400</v>
      </c>
      <c r="E190" s="2">
        <f t="shared" si="17"/>
        <v>68.400000000000006</v>
      </c>
      <c r="F190" s="1">
        <f t="shared" si="20"/>
        <v>1.1695906432748537</v>
      </c>
      <c r="G190" s="7">
        <f t="shared" si="18"/>
        <v>469.56959064327486</v>
      </c>
    </row>
    <row r="191" spans="2:7" x14ac:dyDescent="0.25">
      <c r="B191" s="6">
        <v>172</v>
      </c>
      <c r="C191" s="11">
        <f t="shared" si="19"/>
        <v>4</v>
      </c>
      <c r="D191" s="11">
        <f t="shared" si="16"/>
        <v>400</v>
      </c>
      <c r="E191" s="2">
        <f t="shared" si="17"/>
        <v>68.8</v>
      </c>
      <c r="F191" s="1">
        <f t="shared" si="20"/>
        <v>1.1627906976744187</v>
      </c>
      <c r="G191" s="7">
        <f t="shared" si="18"/>
        <v>469.96279069767445</v>
      </c>
    </row>
    <row r="192" spans="2:7" x14ac:dyDescent="0.25">
      <c r="B192" s="6">
        <v>173</v>
      </c>
      <c r="C192" s="11">
        <f t="shared" si="19"/>
        <v>4</v>
      </c>
      <c r="D192" s="11">
        <f t="shared" si="16"/>
        <v>400</v>
      </c>
      <c r="E192" s="2">
        <f t="shared" si="17"/>
        <v>69.2</v>
      </c>
      <c r="F192" s="1">
        <f t="shared" si="20"/>
        <v>1.1560693641618498</v>
      </c>
      <c r="G192" s="7">
        <f t="shared" si="18"/>
        <v>470.35606936416184</v>
      </c>
    </row>
    <row r="193" spans="2:7" x14ac:dyDescent="0.25">
      <c r="B193" s="6">
        <v>174</v>
      </c>
      <c r="C193" s="11">
        <f t="shared" si="19"/>
        <v>4</v>
      </c>
      <c r="D193" s="11">
        <f t="shared" si="16"/>
        <v>400</v>
      </c>
      <c r="E193" s="2">
        <f t="shared" si="17"/>
        <v>69.600000000000009</v>
      </c>
      <c r="F193" s="1">
        <f t="shared" si="20"/>
        <v>1.1494252873563218</v>
      </c>
      <c r="G193" s="7">
        <f t="shared" si="18"/>
        <v>470.74942528735636</v>
      </c>
    </row>
    <row r="194" spans="2:7" x14ac:dyDescent="0.25">
      <c r="B194" s="6">
        <v>175</v>
      </c>
      <c r="C194" s="11">
        <f t="shared" si="19"/>
        <v>4</v>
      </c>
      <c r="D194" s="11">
        <f t="shared" si="16"/>
        <v>400</v>
      </c>
      <c r="E194" s="2">
        <f t="shared" si="17"/>
        <v>70</v>
      </c>
      <c r="F194" s="1">
        <f t="shared" si="20"/>
        <v>1.1428571428571428</v>
      </c>
      <c r="G194" s="7">
        <f t="shared" si="18"/>
        <v>471.14285714285717</v>
      </c>
    </row>
    <row r="195" spans="2:7" x14ac:dyDescent="0.25">
      <c r="B195" s="6">
        <v>176</v>
      </c>
      <c r="C195" s="11">
        <f t="shared" si="19"/>
        <v>4</v>
      </c>
      <c r="D195" s="11">
        <f t="shared" si="16"/>
        <v>400</v>
      </c>
      <c r="E195" s="2">
        <f t="shared" si="17"/>
        <v>70.400000000000006</v>
      </c>
      <c r="F195" s="1">
        <f t="shared" si="20"/>
        <v>1.1363636363636365</v>
      </c>
      <c r="G195" s="7">
        <f t="shared" si="18"/>
        <v>471.5363636363636</v>
      </c>
    </row>
    <row r="196" spans="2:7" x14ac:dyDescent="0.25">
      <c r="B196" s="6">
        <v>177</v>
      </c>
      <c r="C196" s="11">
        <f t="shared" si="19"/>
        <v>4</v>
      </c>
      <c r="D196" s="11">
        <f t="shared" si="16"/>
        <v>400</v>
      </c>
      <c r="E196" s="2">
        <f t="shared" si="17"/>
        <v>70.8</v>
      </c>
      <c r="F196" s="1">
        <f t="shared" si="20"/>
        <v>1.1299435028248588</v>
      </c>
      <c r="G196" s="7">
        <f t="shared" si="18"/>
        <v>471.92994350282487</v>
      </c>
    </row>
    <row r="197" spans="2:7" x14ac:dyDescent="0.25">
      <c r="B197" s="6">
        <v>178</v>
      </c>
      <c r="C197" s="11">
        <f t="shared" si="19"/>
        <v>4</v>
      </c>
      <c r="D197" s="11">
        <f t="shared" si="16"/>
        <v>400</v>
      </c>
      <c r="E197" s="2">
        <f t="shared" si="17"/>
        <v>71.2</v>
      </c>
      <c r="F197" s="1">
        <f t="shared" si="20"/>
        <v>1.1235955056179776</v>
      </c>
      <c r="G197" s="7">
        <f t="shared" si="18"/>
        <v>472.32359550561796</v>
      </c>
    </row>
    <row r="198" spans="2:7" x14ac:dyDescent="0.25">
      <c r="B198" s="6">
        <v>179</v>
      </c>
      <c r="C198" s="11">
        <f t="shared" si="19"/>
        <v>4</v>
      </c>
      <c r="D198" s="11">
        <f t="shared" si="16"/>
        <v>400</v>
      </c>
      <c r="E198" s="2">
        <f t="shared" si="17"/>
        <v>71.600000000000009</v>
      </c>
      <c r="F198" s="1">
        <f t="shared" si="20"/>
        <v>1.1173184357541899</v>
      </c>
      <c r="G198" s="7">
        <f t="shared" si="18"/>
        <v>472.71731843575424</v>
      </c>
    </row>
    <row r="199" spans="2:7" x14ac:dyDescent="0.25">
      <c r="B199" s="6">
        <v>180</v>
      </c>
      <c r="C199" s="11">
        <f t="shared" si="19"/>
        <v>4</v>
      </c>
      <c r="D199" s="11">
        <f t="shared" si="16"/>
        <v>400</v>
      </c>
      <c r="E199" s="2">
        <f t="shared" si="17"/>
        <v>72</v>
      </c>
      <c r="F199" s="1">
        <f t="shared" si="20"/>
        <v>1.1111111111111112</v>
      </c>
      <c r="G199" s="7">
        <f t="shared" si="18"/>
        <v>473.11111111111109</v>
      </c>
    </row>
    <row r="200" spans="2:7" x14ac:dyDescent="0.25">
      <c r="B200" s="6">
        <v>181</v>
      </c>
      <c r="C200" s="11">
        <f t="shared" si="19"/>
        <v>4</v>
      </c>
      <c r="D200" s="11">
        <f t="shared" si="16"/>
        <v>400</v>
      </c>
      <c r="E200" s="2">
        <f t="shared" si="17"/>
        <v>72.400000000000006</v>
      </c>
      <c r="F200" s="1">
        <f t="shared" si="20"/>
        <v>1.1049723756906078</v>
      </c>
      <c r="G200" s="7">
        <f t="shared" si="18"/>
        <v>473.50497237569061</v>
      </c>
    </row>
    <row r="201" spans="2:7" x14ac:dyDescent="0.25">
      <c r="B201" s="6">
        <v>182</v>
      </c>
      <c r="C201" s="11">
        <f t="shared" si="19"/>
        <v>4</v>
      </c>
      <c r="D201" s="11">
        <f t="shared" si="16"/>
        <v>400</v>
      </c>
      <c r="E201" s="2">
        <f t="shared" si="17"/>
        <v>72.8</v>
      </c>
      <c r="F201" s="1">
        <f t="shared" si="20"/>
        <v>1.098901098901099</v>
      </c>
      <c r="G201" s="7">
        <f t="shared" si="18"/>
        <v>473.89890109890109</v>
      </c>
    </row>
    <row r="202" spans="2:7" x14ac:dyDescent="0.25">
      <c r="B202" s="6">
        <v>183</v>
      </c>
      <c r="C202" s="11">
        <f t="shared" si="19"/>
        <v>4</v>
      </c>
      <c r="D202" s="11">
        <f t="shared" si="16"/>
        <v>400</v>
      </c>
      <c r="E202" s="2">
        <f t="shared" si="17"/>
        <v>73.2</v>
      </c>
      <c r="F202" s="1">
        <f t="shared" si="20"/>
        <v>1.0928961748633881</v>
      </c>
      <c r="G202" s="7">
        <f t="shared" si="18"/>
        <v>474.29289617486336</v>
      </c>
    </row>
    <row r="203" spans="2:7" x14ac:dyDescent="0.25">
      <c r="B203" s="6">
        <v>184</v>
      </c>
      <c r="C203" s="11">
        <f t="shared" si="19"/>
        <v>4</v>
      </c>
      <c r="D203" s="11">
        <f t="shared" si="16"/>
        <v>400</v>
      </c>
      <c r="E203" s="2">
        <f t="shared" si="17"/>
        <v>73.600000000000009</v>
      </c>
      <c r="F203" s="1">
        <f t="shared" si="20"/>
        <v>1.0869565217391304</v>
      </c>
      <c r="G203" s="7">
        <f t="shared" si="18"/>
        <v>474.68695652173915</v>
      </c>
    </row>
    <row r="204" spans="2:7" x14ac:dyDescent="0.25">
      <c r="B204" s="6">
        <v>185</v>
      </c>
      <c r="C204" s="11">
        <f t="shared" si="19"/>
        <v>4</v>
      </c>
      <c r="D204" s="11">
        <f t="shared" si="16"/>
        <v>400</v>
      </c>
      <c r="E204" s="2">
        <f t="shared" si="17"/>
        <v>74</v>
      </c>
      <c r="F204" s="1">
        <f t="shared" si="20"/>
        <v>1.0810810810810811</v>
      </c>
      <c r="G204" s="7">
        <f t="shared" si="18"/>
        <v>475.08108108108109</v>
      </c>
    </row>
    <row r="205" spans="2:7" x14ac:dyDescent="0.25">
      <c r="B205" s="6">
        <v>186</v>
      </c>
      <c r="C205" s="11">
        <f t="shared" si="19"/>
        <v>4</v>
      </c>
      <c r="D205" s="11">
        <f t="shared" si="16"/>
        <v>400</v>
      </c>
      <c r="E205" s="2">
        <f t="shared" si="17"/>
        <v>74.400000000000006</v>
      </c>
      <c r="F205" s="1">
        <f t="shared" si="20"/>
        <v>1.075268817204301</v>
      </c>
      <c r="G205" s="7">
        <f t="shared" si="18"/>
        <v>475.47526881720432</v>
      </c>
    </row>
    <row r="206" spans="2:7" x14ac:dyDescent="0.25">
      <c r="B206" s="6">
        <v>187</v>
      </c>
      <c r="C206" s="11">
        <f t="shared" si="19"/>
        <v>4</v>
      </c>
      <c r="D206" s="11">
        <f t="shared" si="16"/>
        <v>400</v>
      </c>
      <c r="E206" s="2">
        <f t="shared" si="17"/>
        <v>74.8</v>
      </c>
      <c r="F206" s="1">
        <f t="shared" si="20"/>
        <v>1.0695187165775402</v>
      </c>
      <c r="G206" s="7">
        <f t="shared" si="18"/>
        <v>475.86951871657755</v>
      </c>
    </row>
    <row r="207" spans="2:7" x14ac:dyDescent="0.25">
      <c r="B207" s="6">
        <v>188</v>
      </c>
      <c r="C207" s="11">
        <f t="shared" si="19"/>
        <v>4</v>
      </c>
      <c r="D207" s="11">
        <f t="shared" si="16"/>
        <v>400</v>
      </c>
      <c r="E207" s="2">
        <f t="shared" si="17"/>
        <v>75.2</v>
      </c>
      <c r="F207" s="1">
        <f t="shared" si="20"/>
        <v>1.0638297872340425</v>
      </c>
      <c r="G207" s="7">
        <f t="shared" si="18"/>
        <v>476.26382978723404</v>
      </c>
    </row>
    <row r="208" spans="2:7" x14ac:dyDescent="0.25">
      <c r="B208" s="6">
        <v>189</v>
      </c>
      <c r="C208" s="11">
        <f t="shared" si="19"/>
        <v>4</v>
      </c>
      <c r="D208" s="11">
        <f t="shared" si="16"/>
        <v>400</v>
      </c>
      <c r="E208" s="2">
        <f t="shared" si="17"/>
        <v>75.600000000000009</v>
      </c>
      <c r="F208" s="1">
        <f t="shared" si="20"/>
        <v>1.0582010582010581</v>
      </c>
      <c r="G208" s="7">
        <f t="shared" si="18"/>
        <v>476.65820105820109</v>
      </c>
    </row>
    <row r="209" spans="2:7" x14ac:dyDescent="0.25">
      <c r="B209" s="6">
        <v>190</v>
      </c>
      <c r="C209" s="11">
        <f t="shared" si="19"/>
        <v>4</v>
      </c>
      <c r="D209" s="11">
        <f t="shared" si="16"/>
        <v>400</v>
      </c>
      <c r="E209" s="2">
        <f t="shared" si="17"/>
        <v>76</v>
      </c>
      <c r="F209" s="1">
        <f t="shared" si="20"/>
        <v>1.0526315789473684</v>
      </c>
      <c r="G209" s="7">
        <f t="shared" si="18"/>
        <v>477.05263157894734</v>
      </c>
    </row>
    <row r="210" spans="2:7" x14ac:dyDescent="0.25">
      <c r="B210" s="6">
        <v>191</v>
      </c>
      <c r="C210" s="11">
        <f t="shared" si="19"/>
        <v>4</v>
      </c>
      <c r="D210" s="11">
        <f t="shared" si="16"/>
        <v>400</v>
      </c>
      <c r="E210" s="2">
        <f t="shared" si="17"/>
        <v>76.400000000000006</v>
      </c>
      <c r="F210" s="1">
        <f t="shared" si="20"/>
        <v>1.0471204188481675</v>
      </c>
      <c r="G210" s="7">
        <f t="shared" si="18"/>
        <v>477.44712041884816</v>
      </c>
    </row>
    <row r="211" spans="2:7" x14ac:dyDescent="0.25">
      <c r="B211" s="6">
        <v>192</v>
      </c>
      <c r="C211" s="11">
        <f t="shared" si="19"/>
        <v>4</v>
      </c>
      <c r="D211" s="11">
        <f t="shared" si="16"/>
        <v>400</v>
      </c>
      <c r="E211" s="2">
        <f t="shared" si="17"/>
        <v>76.800000000000011</v>
      </c>
      <c r="F211" s="1">
        <f t="shared" si="20"/>
        <v>1.0416666666666667</v>
      </c>
      <c r="G211" s="7">
        <f t="shared" si="18"/>
        <v>477.8416666666667</v>
      </c>
    </row>
    <row r="212" spans="2:7" x14ac:dyDescent="0.25">
      <c r="B212" s="6">
        <v>193</v>
      </c>
      <c r="C212" s="11">
        <f t="shared" ref="C212:C243" si="21">IF(B212&gt;=$G$14,$G$16,IF(B212&gt;=$F$14,$F$16,IF(B212&gt;=$E$14,$E$16,IF(B212&gt;=$D$14,$D$16,$C$16))))</f>
        <v>4</v>
      </c>
      <c r="D212" s="11">
        <f t="shared" si="16"/>
        <v>400</v>
      </c>
      <c r="E212" s="2">
        <f t="shared" si="17"/>
        <v>77.2</v>
      </c>
      <c r="F212" s="1">
        <f t="shared" ref="F212:F219" si="22">($C$9/B212)*$C$10</f>
        <v>1.0362694300518134</v>
      </c>
      <c r="G212" s="7">
        <f t="shared" si="18"/>
        <v>478.23626943005178</v>
      </c>
    </row>
    <row r="213" spans="2:7" x14ac:dyDescent="0.25">
      <c r="B213" s="6">
        <v>194</v>
      </c>
      <c r="C213" s="11">
        <f t="shared" si="21"/>
        <v>4</v>
      </c>
      <c r="D213" s="11">
        <f t="shared" ref="D213:D219" si="23">C213*$C$9</f>
        <v>400</v>
      </c>
      <c r="E213" s="2">
        <f t="shared" ref="E213:E219" si="24">(B213/2)*$C$11*C213</f>
        <v>77.600000000000009</v>
      </c>
      <c r="F213" s="1">
        <f t="shared" si="22"/>
        <v>1.0309278350515463</v>
      </c>
      <c r="G213" s="7">
        <f t="shared" ref="G213:G219" si="25">D213+F213+E213</f>
        <v>478.63092783505158</v>
      </c>
    </row>
    <row r="214" spans="2:7" x14ac:dyDescent="0.25">
      <c r="B214" s="6">
        <v>195</v>
      </c>
      <c r="C214" s="11">
        <f t="shared" si="21"/>
        <v>4</v>
      </c>
      <c r="D214" s="11">
        <f t="shared" si="23"/>
        <v>400</v>
      </c>
      <c r="E214" s="2">
        <f t="shared" si="24"/>
        <v>78</v>
      </c>
      <c r="F214" s="1">
        <f t="shared" si="22"/>
        <v>1.0256410256410255</v>
      </c>
      <c r="G214" s="7">
        <f t="shared" si="25"/>
        <v>479.02564102564105</v>
      </c>
    </row>
    <row r="215" spans="2:7" x14ac:dyDescent="0.25">
      <c r="B215" s="6">
        <v>196</v>
      </c>
      <c r="C215" s="11">
        <f t="shared" si="21"/>
        <v>4</v>
      </c>
      <c r="D215" s="11">
        <f t="shared" si="23"/>
        <v>400</v>
      </c>
      <c r="E215" s="2">
        <f t="shared" si="24"/>
        <v>78.400000000000006</v>
      </c>
      <c r="F215" s="1">
        <f t="shared" si="22"/>
        <v>1.0204081632653061</v>
      </c>
      <c r="G215" s="7">
        <f t="shared" si="25"/>
        <v>479.42040816326528</v>
      </c>
    </row>
    <row r="216" spans="2:7" x14ac:dyDescent="0.25">
      <c r="B216" s="6">
        <v>197</v>
      </c>
      <c r="C216" s="11">
        <f t="shared" si="21"/>
        <v>4</v>
      </c>
      <c r="D216" s="11">
        <f t="shared" si="23"/>
        <v>400</v>
      </c>
      <c r="E216" s="2">
        <f t="shared" si="24"/>
        <v>78.800000000000011</v>
      </c>
      <c r="F216" s="1">
        <f t="shared" si="22"/>
        <v>1.015228426395939</v>
      </c>
      <c r="G216" s="7">
        <f t="shared" si="25"/>
        <v>479.81522842639595</v>
      </c>
    </row>
    <row r="217" spans="2:7" x14ac:dyDescent="0.25">
      <c r="B217" s="6">
        <v>198</v>
      </c>
      <c r="C217" s="11">
        <f t="shared" si="21"/>
        <v>4</v>
      </c>
      <c r="D217" s="11">
        <f t="shared" si="23"/>
        <v>400</v>
      </c>
      <c r="E217" s="2">
        <f t="shared" si="24"/>
        <v>79.2</v>
      </c>
      <c r="F217" s="1">
        <f t="shared" si="22"/>
        <v>1.0101010101010102</v>
      </c>
      <c r="G217" s="7">
        <f t="shared" si="25"/>
        <v>480.21010101010097</v>
      </c>
    </row>
    <row r="218" spans="2:7" x14ac:dyDescent="0.25">
      <c r="B218" s="6">
        <v>199</v>
      </c>
      <c r="C218" s="11">
        <f t="shared" si="21"/>
        <v>4</v>
      </c>
      <c r="D218" s="11">
        <f t="shared" si="23"/>
        <v>400</v>
      </c>
      <c r="E218" s="2">
        <f t="shared" si="24"/>
        <v>79.600000000000009</v>
      </c>
      <c r="F218" s="1">
        <f t="shared" si="22"/>
        <v>1.0050251256281406</v>
      </c>
      <c r="G218" s="7">
        <f t="shared" si="25"/>
        <v>480.60502512562817</v>
      </c>
    </row>
    <row r="219" spans="2:7" ht="15.75" thickBot="1" x14ac:dyDescent="0.3">
      <c r="B219" s="8">
        <v>200</v>
      </c>
      <c r="C219" s="11">
        <f t="shared" si="21"/>
        <v>4</v>
      </c>
      <c r="D219" s="11">
        <f t="shared" si="23"/>
        <v>400</v>
      </c>
      <c r="E219" s="2">
        <f t="shared" si="24"/>
        <v>80</v>
      </c>
      <c r="F219" s="9">
        <f t="shared" si="22"/>
        <v>1</v>
      </c>
      <c r="G219" s="7">
        <f t="shared" si="25"/>
        <v>481</v>
      </c>
    </row>
  </sheetData>
  <mergeCells count="4">
    <mergeCell ref="B8:C8"/>
    <mergeCell ref="B18:G18"/>
    <mergeCell ref="B14:B15"/>
    <mergeCell ref="B13:G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EOQ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2016-12-07T16:55:13Z</dcterms:modified>
</cp:coreProperties>
</file>