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OQ" sheetId="1" r:id="rId1"/>
  </sheet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10" i="1"/>
  <c r="G11" i="1" l="1"/>
  <c r="G12" i="1"/>
  <c r="G13" i="1"/>
  <c r="G14" i="1"/>
  <c r="G15" i="1"/>
  <c r="G16" i="1"/>
  <c r="G17" i="1"/>
  <c r="H18" i="1"/>
  <c r="G18" i="1"/>
  <c r="G19" i="1"/>
  <c r="G20" i="1"/>
  <c r="G21" i="1"/>
  <c r="G22" i="1"/>
  <c r="G23" i="1"/>
  <c r="H23" i="1" s="1"/>
  <c r="G24" i="1"/>
  <c r="G25" i="1"/>
  <c r="G26" i="1"/>
  <c r="H26" i="1" s="1"/>
  <c r="G27" i="1"/>
  <c r="G28" i="1"/>
  <c r="H28" i="1" s="1"/>
  <c r="G29" i="1"/>
  <c r="G30" i="1"/>
  <c r="H31" i="1"/>
  <c r="G31" i="1"/>
  <c r="G32" i="1"/>
  <c r="G33" i="1"/>
  <c r="H34" i="1"/>
  <c r="G34" i="1"/>
  <c r="G35" i="1"/>
  <c r="G36" i="1"/>
  <c r="G37" i="1"/>
  <c r="G38" i="1"/>
  <c r="G39" i="1"/>
  <c r="H39" i="1" s="1"/>
  <c r="G40" i="1"/>
  <c r="G41" i="1"/>
  <c r="G42" i="1"/>
  <c r="H42" i="1" s="1"/>
  <c r="G43" i="1"/>
  <c r="G44" i="1"/>
  <c r="G45" i="1"/>
  <c r="G46" i="1"/>
  <c r="H47" i="1"/>
  <c r="G47" i="1"/>
  <c r="G48" i="1"/>
  <c r="G49" i="1"/>
  <c r="G50" i="1"/>
  <c r="G51" i="1"/>
  <c r="G52" i="1"/>
  <c r="G53" i="1"/>
  <c r="G54" i="1"/>
  <c r="G55" i="1"/>
  <c r="H55" i="1" s="1"/>
  <c r="G56" i="1"/>
  <c r="G57" i="1"/>
  <c r="G58" i="1"/>
  <c r="H58" i="1" s="1"/>
  <c r="G59" i="1"/>
  <c r="G60" i="1"/>
  <c r="G61" i="1"/>
  <c r="G62" i="1"/>
  <c r="G63" i="1"/>
  <c r="H63" i="1" s="1"/>
  <c r="G64" i="1"/>
  <c r="G65" i="1"/>
  <c r="G66" i="1"/>
  <c r="H66" i="1" s="1"/>
  <c r="G67" i="1"/>
  <c r="G68" i="1"/>
  <c r="G69" i="1"/>
  <c r="G70" i="1"/>
  <c r="G71" i="1"/>
  <c r="H71" i="1" s="1"/>
  <c r="G72" i="1"/>
  <c r="G73" i="1"/>
  <c r="G74" i="1"/>
  <c r="H74" i="1" s="1"/>
  <c r="G75" i="1"/>
  <c r="G76" i="1"/>
  <c r="G77" i="1"/>
  <c r="G78" i="1"/>
  <c r="G79" i="1"/>
  <c r="H79" i="1" s="1"/>
  <c r="G80" i="1"/>
  <c r="G81" i="1"/>
  <c r="G82" i="1"/>
  <c r="H82" i="1" s="1"/>
  <c r="G83" i="1"/>
  <c r="G84" i="1"/>
  <c r="G85" i="1"/>
  <c r="G86" i="1"/>
  <c r="G87" i="1"/>
  <c r="H87" i="1" s="1"/>
  <c r="G88" i="1"/>
  <c r="G89" i="1"/>
  <c r="G90" i="1"/>
  <c r="H90" i="1" s="1"/>
  <c r="G91" i="1"/>
  <c r="G92" i="1"/>
  <c r="G93" i="1"/>
  <c r="G94" i="1"/>
  <c r="G95" i="1"/>
  <c r="H95" i="1" s="1"/>
  <c r="G96" i="1"/>
  <c r="G97" i="1"/>
  <c r="G98" i="1"/>
  <c r="G99" i="1"/>
  <c r="G100" i="1"/>
  <c r="G101" i="1"/>
  <c r="G102" i="1"/>
  <c r="H103" i="1"/>
  <c r="G103" i="1"/>
  <c r="G104" i="1"/>
  <c r="G105" i="1"/>
  <c r="H106" i="1"/>
  <c r="G106" i="1"/>
  <c r="G107" i="1"/>
  <c r="G108" i="1"/>
  <c r="G109" i="1"/>
  <c r="G110" i="1"/>
  <c r="G111" i="1"/>
  <c r="H111" i="1" s="1"/>
  <c r="G112" i="1"/>
  <c r="G113" i="1"/>
  <c r="G114" i="1"/>
  <c r="G115" i="1"/>
  <c r="G116" i="1"/>
  <c r="G117" i="1"/>
  <c r="G118" i="1"/>
  <c r="G119" i="1"/>
  <c r="H119" i="1" s="1"/>
  <c r="G120" i="1"/>
  <c r="G121" i="1"/>
  <c r="G122" i="1"/>
  <c r="H122" i="1" s="1"/>
  <c r="G123" i="1"/>
  <c r="G124" i="1"/>
  <c r="G125" i="1"/>
  <c r="H125" i="1" s="1"/>
  <c r="G126" i="1"/>
  <c r="G127" i="1"/>
  <c r="H127" i="1" s="1"/>
  <c r="G128" i="1"/>
  <c r="G129" i="1"/>
  <c r="H129" i="1" s="1"/>
  <c r="G130" i="1"/>
  <c r="G131" i="1"/>
  <c r="G132" i="1"/>
  <c r="G133" i="1"/>
  <c r="H133" i="1" s="1"/>
  <c r="G134" i="1"/>
  <c r="G135" i="1"/>
  <c r="H135" i="1" s="1"/>
  <c r="G136" i="1"/>
  <c r="G137" i="1"/>
  <c r="H137" i="1" s="1"/>
  <c r="G138" i="1"/>
  <c r="H138" i="1" s="1"/>
  <c r="G139" i="1"/>
  <c r="G140" i="1"/>
  <c r="G141" i="1"/>
  <c r="H141" i="1" s="1"/>
  <c r="G142" i="1"/>
  <c r="H143" i="1"/>
  <c r="G143" i="1"/>
  <c r="G144" i="1"/>
  <c r="G145" i="1"/>
  <c r="H145" i="1" s="1"/>
  <c r="G146" i="1"/>
  <c r="G147" i="1"/>
  <c r="G148" i="1"/>
  <c r="G149" i="1"/>
  <c r="H149" i="1" s="1"/>
  <c r="G150" i="1"/>
  <c r="G151" i="1"/>
  <c r="H151" i="1" s="1"/>
  <c r="G152" i="1"/>
  <c r="G153" i="1"/>
  <c r="H153" i="1" s="1"/>
  <c r="G154" i="1"/>
  <c r="H154" i="1" s="1"/>
  <c r="G155" i="1"/>
  <c r="G156" i="1"/>
  <c r="H156" i="1" s="1"/>
  <c r="G157" i="1"/>
  <c r="G158" i="1"/>
  <c r="H158" i="1" s="1"/>
  <c r="G159" i="1"/>
  <c r="H159" i="1" s="1"/>
  <c r="G160" i="1"/>
  <c r="H160" i="1" s="1"/>
  <c r="G161" i="1"/>
  <c r="G162" i="1"/>
  <c r="H162" i="1" s="1"/>
  <c r="G163" i="1"/>
  <c r="G164" i="1"/>
  <c r="H164" i="1" s="1"/>
  <c r="G165" i="1"/>
  <c r="G166" i="1"/>
  <c r="H166" i="1" s="1"/>
  <c r="G167" i="1"/>
  <c r="H167" i="1" s="1"/>
  <c r="G168" i="1"/>
  <c r="H168" i="1" s="1"/>
  <c r="G169" i="1"/>
  <c r="G170" i="1"/>
  <c r="H170" i="1" s="1"/>
  <c r="G171" i="1"/>
  <c r="G172" i="1"/>
  <c r="H172" i="1" s="1"/>
  <c r="G173" i="1"/>
  <c r="G174" i="1"/>
  <c r="H174" i="1" s="1"/>
  <c r="G175" i="1"/>
  <c r="H175" i="1" s="1"/>
  <c r="G176" i="1"/>
  <c r="H176" i="1" s="1"/>
  <c r="G177" i="1"/>
  <c r="G178" i="1"/>
  <c r="H178" i="1" s="1"/>
  <c r="G179" i="1"/>
  <c r="G180" i="1"/>
  <c r="H180" i="1" s="1"/>
  <c r="G181" i="1"/>
  <c r="G182" i="1"/>
  <c r="H182" i="1" s="1"/>
  <c r="G183" i="1"/>
  <c r="H183" i="1" s="1"/>
  <c r="G184" i="1"/>
  <c r="H184" i="1" s="1"/>
  <c r="G185" i="1"/>
  <c r="G186" i="1"/>
  <c r="H186" i="1" s="1"/>
  <c r="G187" i="1"/>
  <c r="H187" i="1" s="1"/>
  <c r="G188" i="1"/>
  <c r="G189" i="1"/>
  <c r="G190" i="1"/>
  <c r="G191" i="1"/>
  <c r="H191" i="1" s="1"/>
  <c r="G192" i="1"/>
  <c r="G193" i="1"/>
  <c r="G194" i="1"/>
  <c r="G195" i="1"/>
  <c r="G196" i="1"/>
  <c r="G197" i="1"/>
  <c r="G198" i="1"/>
  <c r="G199" i="1"/>
  <c r="H199" i="1" s="1"/>
  <c r="G200" i="1"/>
  <c r="G201" i="1"/>
  <c r="G202" i="1"/>
  <c r="H202" i="1" s="1"/>
  <c r="G203" i="1"/>
  <c r="H203" i="1" s="1"/>
  <c r="G204" i="1"/>
  <c r="G205" i="1"/>
  <c r="G206" i="1"/>
  <c r="G207" i="1"/>
  <c r="H207" i="1" s="1"/>
  <c r="G208" i="1"/>
  <c r="G209" i="1"/>
  <c r="G10" i="1"/>
  <c r="H72" i="1" l="1"/>
  <c r="H70" i="1"/>
  <c r="H68" i="1"/>
  <c r="H57" i="1"/>
  <c r="H53" i="1"/>
  <c r="H49" i="1"/>
  <c r="H45" i="1"/>
  <c r="H41" i="1"/>
  <c r="H37" i="1"/>
  <c r="H64" i="1"/>
  <c r="H62" i="1"/>
  <c r="H60" i="1"/>
  <c r="H10" i="1"/>
  <c r="H209" i="1"/>
  <c r="H205" i="1"/>
  <c r="H201" i="1"/>
  <c r="H197" i="1"/>
  <c r="H193" i="1"/>
  <c r="H189" i="1"/>
  <c r="H120" i="1"/>
  <c r="H118" i="1"/>
  <c r="H116" i="1"/>
  <c r="H114" i="1"/>
  <c r="H112" i="1"/>
  <c r="H110" i="1"/>
  <c r="H108" i="1"/>
  <c r="H89" i="1"/>
  <c r="H85" i="1"/>
  <c r="H81" i="1"/>
  <c r="H77" i="1"/>
  <c r="H32" i="1"/>
  <c r="H30" i="1"/>
  <c r="H17" i="1"/>
  <c r="H15" i="1"/>
  <c r="H13" i="1"/>
  <c r="H11" i="1"/>
  <c r="H104" i="1"/>
  <c r="H102" i="1"/>
  <c r="H100" i="1"/>
  <c r="H98" i="1"/>
  <c r="H96" i="1"/>
  <c r="H94" i="1"/>
  <c r="H92" i="1"/>
  <c r="H24" i="1"/>
  <c r="H22" i="1"/>
  <c r="H20" i="1"/>
  <c r="H208" i="1"/>
  <c r="H206" i="1"/>
  <c r="H204" i="1"/>
  <c r="H185" i="1"/>
  <c r="H181" i="1"/>
  <c r="H177" i="1"/>
  <c r="H173" i="1"/>
  <c r="H152" i="1"/>
  <c r="H150" i="1"/>
  <c r="H148" i="1"/>
  <c r="H146" i="1"/>
  <c r="H144" i="1"/>
  <c r="H142" i="1"/>
  <c r="H140" i="1"/>
  <c r="H121" i="1"/>
  <c r="H117" i="1"/>
  <c r="H113" i="1"/>
  <c r="H109" i="1"/>
  <c r="H88" i="1"/>
  <c r="H86" i="1"/>
  <c r="H84" i="1"/>
  <c r="H73" i="1"/>
  <c r="H69" i="1"/>
  <c r="H56" i="1"/>
  <c r="H54" i="1"/>
  <c r="H52" i="1"/>
  <c r="H50" i="1"/>
  <c r="H48" i="1"/>
  <c r="H46" i="1"/>
  <c r="H44" i="1"/>
  <c r="H33" i="1"/>
  <c r="H29" i="1"/>
  <c r="H16" i="1"/>
  <c r="H14" i="1"/>
  <c r="H12" i="1"/>
  <c r="H200" i="1"/>
  <c r="H198" i="1"/>
  <c r="H196" i="1"/>
  <c r="H194" i="1"/>
  <c r="H192" i="1"/>
  <c r="H190" i="1"/>
  <c r="H188" i="1"/>
  <c r="H169" i="1"/>
  <c r="H165" i="1"/>
  <c r="H161" i="1"/>
  <c r="H157" i="1"/>
  <c r="H136" i="1"/>
  <c r="H134" i="1"/>
  <c r="H132" i="1"/>
  <c r="H130" i="1"/>
  <c r="H128" i="1"/>
  <c r="H126" i="1"/>
  <c r="H124" i="1"/>
  <c r="H105" i="1"/>
  <c r="H101" i="1"/>
  <c r="H97" i="1"/>
  <c r="H93" i="1"/>
  <c r="H80" i="1"/>
  <c r="H78" i="1"/>
  <c r="H76" i="1"/>
  <c r="H65" i="1"/>
  <c r="H61" i="1"/>
  <c r="H40" i="1"/>
  <c r="H38" i="1"/>
  <c r="H36" i="1"/>
  <c r="H25" i="1"/>
  <c r="H21" i="1"/>
  <c r="H19" i="1"/>
  <c r="H195" i="1"/>
  <c r="H179" i="1"/>
  <c r="H163" i="1"/>
  <c r="H147" i="1"/>
  <c r="H131" i="1"/>
  <c r="H115" i="1"/>
  <c r="H99" i="1"/>
  <c r="H83" i="1"/>
  <c r="H67" i="1"/>
  <c r="H51" i="1"/>
  <c r="H35" i="1"/>
  <c r="H171" i="1"/>
  <c r="H155" i="1"/>
  <c r="H139" i="1"/>
  <c r="H123" i="1"/>
  <c r="H107" i="1"/>
  <c r="H91" i="1"/>
  <c r="H75" i="1"/>
  <c r="H59" i="1"/>
  <c r="H43" i="1"/>
  <c r="H27" i="1"/>
</calcChain>
</file>

<file path=xl/sharedStrings.xml><?xml version="1.0" encoding="utf-8"?>
<sst xmlns="http://schemas.openxmlformats.org/spreadsheetml/2006/main" count="10" uniqueCount="10">
  <si>
    <t>Annual Demand (units)</t>
  </si>
  <si>
    <t>Cost per unit</t>
  </si>
  <si>
    <t>Ordering Cost (per order)</t>
  </si>
  <si>
    <t>Inventory Carrying Cost</t>
  </si>
  <si>
    <t>Ordering Quantity (units)</t>
  </si>
  <si>
    <t>Carrying Cost</t>
  </si>
  <si>
    <t>Ordering Cost</t>
  </si>
  <si>
    <t>Total Cost</t>
  </si>
  <si>
    <t>Variables</t>
  </si>
  <si>
    <t>Total Cost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</si>
</sst>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₹&quot;\ * #,##0.00_ ;_ &quot;₹&quot;\ * \-#,##0.00_ ;_ &quot;₹&quot;\ * &quot;-&quot;??_ ;_ @_ "/>
    <numFmt numFmtId="164" formatCode="_-[$$-409]* #,##0.00_ ;_-[$$-409]* \-#,##0.00\ ;_-[$$-409]* &quot;-&quot;??_ ;_-@_ "/>
    <numFmt numFmtId="165" formatCode="_-[$$-409]* #,##0.0_ ;_-[$$-409]* \-#,##0.0\ ;_-[$$-409]* &quot;-&quot;??_ ;_-@_ "/>
    <numFmt numFmtId="166" formatCode="_-[$$-409]* #,##0.0_ ;_-[$$-409]* \-#,##0.0\ ;_-[$$-409]* &quot;-&quot;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23">
    <xf numFmtId="0" fontId="0" fillId="0" borderId="0" xfId="0"/>
    <xf numFmtId="166" fontId="0" fillId="0" borderId="1" xfId="0" applyNumberFormat="1" applyBorder="1"/>
    <xf numFmtId="164" fontId="0" fillId="0" borderId="1" xfId="1" applyNumberFormat="1" applyFont="1" applyBorder="1"/>
    <xf numFmtId="166" fontId="0" fillId="0" borderId="0" xfId="0" applyNumberFormat="1"/>
    <xf numFmtId="0" fontId="0" fillId="0" borderId="4" xfId="0" applyBorder="1"/>
    <xf numFmtId="0" fontId="1" fillId="2" borderId="5" xfId="2" applyBorder="1"/>
    <xf numFmtId="165" fontId="1" fillId="2" borderId="5" xfId="2" applyNumberFormat="1" applyBorder="1"/>
    <xf numFmtId="0" fontId="0" fillId="0" borderId="6" xfId="0" applyBorder="1"/>
    <xf numFmtId="9" fontId="1" fillId="2" borderId="7" xfId="2" applyNumberFormat="1" applyBorder="1"/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5" xfId="0" applyNumberFormat="1" applyBorder="1"/>
    <xf numFmtId="0" fontId="0" fillId="0" borderId="6" xfId="0" applyBorder="1" applyAlignment="1">
      <alignment horizontal="center" vertical="center"/>
    </xf>
    <xf numFmtId="164" fontId="0" fillId="0" borderId="14" xfId="1" applyNumberFormat="1" applyFont="1" applyBorder="1"/>
    <xf numFmtId="166" fontId="0" fillId="0" borderId="14" xfId="0" applyNumberFormat="1" applyBorder="1"/>
    <xf numFmtId="166" fontId="0" fillId="0" borderId="7" xfId="0" applyNumberFormat="1" applyBorder="1"/>
    <xf numFmtId="0" fontId="2" fillId="4" borderId="9" xfId="4" applyFont="1" applyBorder="1" applyAlignment="1">
      <alignment horizontal="center"/>
    </xf>
    <xf numFmtId="0" fontId="2" fillId="4" borderId="10" xfId="4" applyFont="1" applyBorder="1" applyAlignment="1">
      <alignment horizontal="center"/>
    </xf>
    <xf numFmtId="0" fontId="2" fillId="4" borderId="11" xfId="4" applyFont="1" applyBorder="1" applyAlignment="1">
      <alignment horizontal="center"/>
    </xf>
    <xf numFmtId="0" fontId="2" fillId="3" borderId="2" xfId="3" applyFont="1" applyBorder="1" applyAlignment="1">
      <alignment horizontal="center"/>
    </xf>
    <xf numFmtId="0" fontId="2" fillId="3" borderId="3" xfId="3" applyFont="1" applyBorder="1" applyAlignment="1">
      <alignment horizontal="center"/>
    </xf>
  </cellXfs>
  <cellStyles count="5">
    <cellStyle name="20% - Accent3" xfId="2" builtinId="38"/>
    <cellStyle name="Accent2" xfId="3" builtinId="33"/>
    <cellStyle name="Accent4" xfId="4" builtinId="41"/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EOQ!$F$9</c:f>
              <c:strCache>
                <c:ptCount val="1"/>
                <c:pt idx="0">
                  <c:v>Carrying Cost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EOQ!$F$10:$F$109</c:f>
              <c:numCache>
                <c:formatCode>_-[$$-409]* #,##0.00_ ;_-[$$-409]* \-#,##0.00\ ;_-[$$-409]* "-"??_ ;_-@_ </c:formatCode>
                <c:ptCount val="100"/>
                <c:pt idx="0">
                  <c:v>0.5</c:v>
                </c:pt>
                <c:pt idx="1">
                  <c:v>1</c:v>
                </c:pt>
                <c:pt idx="2">
                  <c:v>1.5000000000000002</c:v>
                </c:pt>
                <c:pt idx="3">
                  <c:v>2</c:v>
                </c:pt>
                <c:pt idx="4">
                  <c:v>2.5</c:v>
                </c:pt>
                <c:pt idx="5">
                  <c:v>3.0000000000000004</c:v>
                </c:pt>
                <c:pt idx="6">
                  <c:v>3.5000000000000004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6.0000000000000009</c:v>
                </c:pt>
                <c:pt idx="12">
                  <c:v>6.5</c:v>
                </c:pt>
                <c:pt idx="13">
                  <c:v>7.0000000000000009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11.500000000000002</c:v>
                </c:pt>
                <c:pt idx="23">
                  <c:v>12.000000000000002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14.000000000000002</c:v>
                </c:pt>
                <c:pt idx="28">
                  <c:v>14.500000000000002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20.500000000000004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23.000000000000004</c:v>
                </c:pt>
                <c:pt idx="46">
                  <c:v>23.5</c:v>
                </c:pt>
                <c:pt idx="47">
                  <c:v>24.000000000000004</c:v>
                </c:pt>
                <c:pt idx="48">
                  <c:v>24.5</c:v>
                </c:pt>
                <c:pt idx="49">
                  <c:v>25</c:v>
                </c:pt>
                <c:pt idx="50">
                  <c:v>25.500000000000004</c:v>
                </c:pt>
                <c:pt idx="51">
                  <c:v>26</c:v>
                </c:pt>
                <c:pt idx="52">
                  <c:v>26.500000000000004</c:v>
                </c:pt>
                <c:pt idx="53">
                  <c:v>27</c:v>
                </c:pt>
                <c:pt idx="54">
                  <c:v>27.5</c:v>
                </c:pt>
                <c:pt idx="55">
                  <c:v>28.000000000000004</c:v>
                </c:pt>
                <c:pt idx="56">
                  <c:v>28.5</c:v>
                </c:pt>
                <c:pt idx="57">
                  <c:v>29.000000000000004</c:v>
                </c:pt>
                <c:pt idx="58">
                  <c:v>29.5</c:v>
                </c:pt>
                <c:pt idx="59">
                  <c:v>30</c:v>
                </c:pt>
                <c:pt idx="60">
                  <c:v>30.500000000000004</c:v>
                </c:pt>
                <c:pt idx="61">
                  <c:v>31</c:v>
                </c:pt>
                <c:pt idx="62">
                  <c:v>31.500000000000004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41.000000000000007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43.500000000000007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46.000000000000007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48.000000000000007</c:v>
                </c:pt>
                <c:pt idx="96">
                  <c:v>48.500000000000007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EOQ!$G$9</c:f>
              <c:strCache>
                <c:ptCount val="1"/>
                <c:pt idx="0">
                  <c:v>Ordering Cost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EOQ!$G$10:$G$109</c:f>
              <c:numCache>
                <c:formatCode>_-[$$-409]* #,##0.0_ ;_-[$$-409]* \-#,##0.0\ ;_-[$$-409]* "-"?_ ;_-@_ </c:formatCode>
                <c:ptCount val="100"/>
                <c:pt idx="0">
                  <c:v>200</c:v>
                </c:pt>
                <c:pt idx="1">
                  <c:v>100</c:v>
                </c:pt>
                <c:pt idx="2">
                  <c:v>66.666666666666671</c:v>
                </c:pt>
                <c:pt idx="3">
                  <c:v>50</c:v>
                </c:pt>
                <c:pt idx="4">
                  <c:v>40</c:v>
                </c:pt>
                <c:pt idx="5">
                  <c:v>33.333333333333336</c:v>
                </c:pt>
                <c:pt idx="6">
                  <c:v>28.571428571428573</c:v>
                </c:pt>
                <c:pt idx="7">
                  <c:v>25</c:v>
                </c:pt>
                <c:pt idx="8">
                  <c:v>22.222222222222221</c:v>
                </c:pt>
                <c:pt idx="9">
                  <c:v>20</c:v>
                </c:pt>
                <c:pt idx="10">
                  <c:v>18.181818181818183</c:v>
                </c:pt>
                <c:pt idx="11">
                  <c:v>16.666666666666668</c:v>
                </c:pt>
                <c:pt idx="12">
                  <c:v>15.384615384615385</c:v>
                </c:pt>
                <c:pt idx="13">
                  <c:v>14.285714285714286</c:v>
                </c:pt>
                <c:pt idx="14">
                  <c:v>13.333333333333334</c:v>
                </c:pt>
                <c:pt idx="15">
                  <c:v>12.5</c:v>
                </c:pt>
                <c:pt idx="16">
                  <c:v>11.764705882352942</c:v>
                </c:pt>
                <c:pt idx="17">
                  <c:v>11.111111111111111</c:v>
                </c:pt>
                <c:pt idx="18">
                  <c:v>10.526315789473685</c:v>
                </c:pt>
                <c:pt idx="19">
                  <c:v>10</c:v>
                </c:pt>
                <c:pt idx="20">
                  <c:v>9.5238095238095237</c:v>
                </c:pt>
                <c:pt idx="21">
                  <c:v>9.0909090909090917</c:v>
                </c:pt>
                <c:pt idx="22">
                  <c:v>8.695652173913043</c:v>
                </c:pt>
                <c:pt idx="23">
                  <c:v>8.3333333333333339</c:v>
                </c:pt>
                <c:pt idx="24">
                  <c:v>8</c:v>
                </c:pt>
                <c:pt idx="25">
                  <c:v>7.6923076923076925</c:v>
                </c:pt>
                <c:pt idx="26">
                  <c:v>7.4074074074074074</c:v>
                </c:pt>
                <c:pt idx="27">
                  <c:v>7.1428571428571432</c:v>
                </c:pt>
                <c:pt idx="28">
                  <c:v>6.8965517241379306</c:v>
                </c:pt>
                <c:pt idx="29">
                  <c:v>6.666666666666667</c:v>
                </c:pt>
                <c:pt idx="30">
                  <c:v>6.4516129032258061</c:v>
                </c:pt>
                <c:pt idx="31">
                  <c:v>6.25</c:v>
                </c:pt>
                <c:pt idx="32">
                  <c:v>6.0606060606060606</c:v>
                </c:pt>
                <c:pt idx="33">
                  <c:v>5.882352941176471</c:v>
                </c:pt>
                <c:pt idx="34">
                  <c:v>5.7142857142857144</c:v>
                </c:pt>
                <c:pt idx="35">
                  <c:v>5.5555555555555554</c:v>
                </c:pt>
                <c:pt idx="36">
                  <c:v>5.4054054054054053</c:v>
                </c:pt>
                <c:pt idx="37">
                  <c:v>5.2631578947368425</c:v>
                </c:pt>
                <c:pt idx="38">
                  <c:v>5.1282051282051286</c:v>
                </c:pt>
                <c:pt idx="39">
                  <c:v>5</c:v>
                </c:pt>
                <c:pt idx="40">
                  <c:v>4.8780487804878048</c:v>
                </c:pt>
                <c:pt idx="41">
                  <c:v>4.7619047619047619</c:v>
                </c:pt>
                <c:pt idx="42">
                  <c:v>4.6511627906976747</c:v>
                </c:pt>
                <c:pt idx="43">
                  <c:v>4.5454545454545459</c:v>
                </c:pt>
                <c:pt idx="44">
                  <c:v>4.4444444444444446</c:v>
                </c:pt>
                <c:pt idx="45">
                  <c:v>4.3478260869565215</c:v>
                </c:pt>
                <c:pt idx="46">
                  <c:v>4.2553191489361701</c:v>
                </c:pt>
                <c:pt idx="47">
                  <c:v>4.166666666666667</c:v>
                </c:pt>
                <c:pt idx="48">
                  <c:v>4.0816326530612246</c:v>
                </c:pt>
                <c:pt idx="49">
                  <c:v>4</c:v>
                </c:pt>
                <c:pt idx="50">
                  <c:v>3.9215686274509802</c:v>
                </c:pt>
                <c:pt idx="51">
                  <c:v>3.8461538461538463</c:v>
                </c:pt>
                <c:pt idx="52">
                  <c:v>3.7735849056603774</c:v>
                </c:pt>
                <c:pt idx="53">
                  <c:v>3.7037037037037037</c:v>
                </c:pt>
                <c:pt idx="54">
                  <c:v>3.6363636363636362</c:v>
                </c:pt>
                <c:pt idx="55">
                  <c:v>3.5714285714285716</c:v>
                </c:pt>
                <c:pt idx="56">
                  <c:v>3.5087719298245612</c:v>
                </c:pt>
                <c:pt idx="57">
                  <c:v>3.4482758620689653</c:v>
                </c:pt>
                <c:pt idx="58">
                  <c:v>3.3898305084745761</c:v>
                </c:pt>
                <c:pt idx="59">
                  <c:v>3.3333333333333335</c:v>
                </c:pt>
                <c:pt idx="60">
                  <c:v>3.278688524590164</c:v>
                </c:pt>
                <c:pt idx="61">
                  <c:v>3.225806451612903</c:v>
                </c:pt>
                <c:pt idx="62">
                  <c:v>3.1746031746031744</c:v>
                </c:pt>
                <c:pt idx="63">
                  <c:v>3.125</c:v>
                </c:pt>
                <c:pt idx="64">
                  <c:v>3.0769230769230771</c:v>
                </c:pt>
                <c:pt idx="65">
                  <c:v>3.0303030303030303</c:v>
                </c:pt>
                <c:pt idx="66">
                  <c:v>2.9850746268656718</c:v>
                </c:pt>
                <c:pt idx="67">
                  <c:v>2.9411764705882355</c:v>
                </c:pt>
                <c:pt idx="68">
                  <c:v>2.8985507246376812</c:v>
                </c:pt>
                <c:pt idx="69">
                  <c:v>2.8571428571428572</c:v>
                </c:pt>
                <c:pt idx="70">
                  <c:v>2.816901408450704</c:v>
                </c:pt>
                <c:pt idx="71">
                  <c:v>2.7777777777777777</c:v>
                </c:pt>
                <c:pt idx="72">
                  <c:v>2.7397260273972601</c:v>
                </c:pt>
                <c:pt idx="73">
                  <c:v>2.7027027027027026</c:v>
                </c:pt>
                <c:pt idx="74">
                  <c:v>2.6666666666666665</c:v>
                </c:pt>
                <c:pt idx="75">
                  <c:v>2.6315789473684212</c:v>
                </c:pt>
                <c:pt idx="76">
                  <c:v>2.5974025974025974</c:v>
                </c:pt>
                <c:pt idx="77">
                  <c:v>2.5641025641025643</c:v>
                </c:pt>
                <c:pt idx="78">
                  <c:v>2.5316455696202533</c:v>
                </c:pt>
                <c:pt idx="79">
                  <c:v>2.5</c:v>
                </c:pt>
                <c:pt idx="80">
                  <c:v>2.4691358024691357</c:v>
                </c:pt>
                <c:pt idx="81">
                  <c:v>2.4390243902439024</c:v>
                </c:pt>
                <c:pt idx="82">
                  <c:v>2.4096385542168677</c:v>
                </c:pt>
                <c:pt idx="83">
                  <c:v>2.3809523809523809</c:v>
                </c:pt>
                <c:pt idx="84">
                  <c:v>2.3529411764705883</c:v>
                </c:pt>
                <c:pt idx="85">
                  <c:v>2.3255813953488373</c:v>
                </c:pt>
                <c:pt idx="86">
                  <c:v>2.2988505747126435</c:v>
                </c:pt>
                <c:pt idx="87">
                  <c:v>2.2727272727272729</c:v>
                </c:pt>
                <c:pt idx="88">
                  <c:v>2.2471910112359552</c:v>
                </c:pt>
                <c:pt idx="89">
                  <c:v>2.2222222222222223</c:v>
                </c:pt>
                <c:pt idx="90">
                  <c:v>2.197802197802198</c:v>
                </c:pt>
                <c:pt idx="91">
                  <c:v>2.1739130434782608</c:v>
                </c:pt>
                <c:pt idx="92">
                  <c:v>2.150537634408602</c:v>
                </c:pt>
                <c:pt idx="93">
                  <c:v>2.1276595744680851</c:v>
                </c:pt>
                <c:pt idx="94">
                  <c:v>2.1052631578947367</c:v>
                </c:pt>
                <c:pt idx="95">
                  <c:v>2.0833333333333335</c:v>
                </c:pt>
                <c:pt idx="96">
                  <c:v>2.0618556701030926</c:v>
                </c:pt>
                <c:pt idx="97">
                  <c:v>2.0408163265306123</c:v>
                </c:pt>
                <c:pt idx="98">
                  <c:v>2.0202020202020203</c:v>
                </c:pt>
                <c:pt idx="99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EOQ!$H$9</c:f>
              <c:strCache>
                <c:ptCount val="1"/>
                <c:pt idx="0">
                  <c:v>Total 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EOQ!$H$10:$H$109</c:f>
              <c:numCache>
                <c:formatCode>_-[$$-409]* #,##0.0_ ;_-[$$-409]* \-#,##0.0\ ;_-[$$-409]* "-"?_ ;_-@_ </c:formatCode>
                <c:ptCount val="100"/>
                <c:pt idx="0">
                  <c:v>200.5</c:v>
                </c:pt>
                <c:pt idx="1">
                  <c:v>101</c:v>
                </c:pt>
                <c:pt idx="2">
                  <c:v>68.166666666666671</c:v>
                </c:pt>
                <c:pt idx="3">
                  <c:v>52</c:v>
                </c:pt>
                <c:pt idx="4">
                  <c:v>42.5</c:v>
                </c:pt>
                <c:pt idx="5">
                  <c:v>36.333333333333336</c:v>
                </c:pt>
                <c:pt idx="6">
                  <c:v>32.071428571428577</c:v>
                </c:pt>
                <c:pt idx="7">
                  <c:v>29</c:v>
                </c:pt>
                <c:pt idx="8">
                  <c:v>26.722222222222221</c:v>
                </c:pt>
                <c:pt idx="9">
                  <c:v>25</c:v>
                </c:pt>
                <c:pt idx="10">
                  <c:v>23.681818181818183</c:v>
                </c:pt>
                <c:pt idx="11">
                  <c:v>22.666666666666668</c:v>
                </c:pt>
                <c:pt idx="12">
                  <c:v>21.884615384615387</c:v>
                </c:pt>
                <c:pt idx="13">
                  <c:v>21.285714285714288</c:v>
                </c:pt>
                <c:pt idx="14">
                  <c:v>20.833333333333336</c:v>
                </c:pt>
                <c:pt idx="15">
                  <c:v>20.5</c:v>
                </c:pt>
                <c:pt idx="16">
                  <c:v>20.264705882352942</c:v>
                </c:pt>
                <c:pt idx="17">
                  <c:v>20.111111111111111</c:v>
                </c:pt>
                <c:pt idx="18">
                  <c:v>20.026315789473685</c:v>
                </c:pt>
                <c:pt idx="19">
                  <c:v>20</c:v>
                </c:pt>
                <c:pt idx="20">
                  <c:v>20.023809523809526</c:v>
                </c:pt>
                <c:pt idx="21">
                  <c:v>20.090909090909093</c:v>
                </c:pt>
                <c:pt idx="22">
                  <c:v>20.195652173913047</c:v>
                </c:pt>
                <c:pt idx="23">
                  <c:v>20.333333333333336</c:v>
                </c:pt>
                <c:pt idx="24">
                  <c:v>20.5</c:v>
                </c:pt>
                <c:pt idx="25">
                  <c:v>20.692307692307693</c:v>
                </c:pt>
                <c:pt idx="26">
                  <c:v>20.907407407407408</c:v>
                </c:pt>
                <c:pt idx="27">
                  <c:v>21.142857142857146</c:v>
                </c:pt>
                <c:pt idx="28">
                  <c:v>21.396551724137932</c:v>
                </c:pt>
                <c:pt idx="29">
                  <c:v>21.666666666666668</c:v>
                </c:pt>
                <c:pt idx="30">
                  <c:v>21.951612903225808</c:v>
                </c:pt>
                <c:pt idx="31">
                  <c:v>22.25</c:v>
                </c:pt>
                <c:pt idx="32">
                  <c:v>22.560606060606062</c:v>
                </c:pt>
                <c:pt idx="33">
                  <c:v>22.882352941176471</c:v>
                </c:pt>
                <c:pt idx="34">
                  <c:v>23.214285714285715</c:v>
                </c:pt>
                <c:pt idx="35">
                  <c:v>23.555555555555557</c:v>
                </c:pt>
                <c:pt idx="36">
                  <c:v>23.905405405405403</c:v>
                </c:pt>
                <c:pt idx="37">
                  <c:v>24.263157894736842</c:v>
                </c:pt>
                <c:pt idx="38">
                  <c:v>24.628205128205128</c:v>
                </c:pt>
                <c:pt idx="39">
                  <c:v>25</c:v>
                </c:pt>
                <c:pt idx="40">
                  <c:v>25.378048780487809</c:v>
                </c:pt>
                <c:pt idx="41">
                  <c:v>25.761904761904763</c:v>
                </c:pt>
                <c:pt idx="42">
                  <c:v>26.151162790697676</c:v>
                </c:pt>
                <c:pt idx="43">
                  <c:v>26.545454545454547</c:v>
                </c:pt>
                <c:pt idx="44">
                  <c:v>26.944444444444443</c:v>
                </c:pt>
                <c:pt idx="45">
                  <c:v>27.347826086956523</c:v>
                </c:pt>
                <c:pt idx="46">
                  <c:v>27.75531914893617</c:v>
                </c:pt>
                <c:pt idx="47">
                  <c:v>28.166666666666671</c:v>
                </c:pt>
                <c:pt idx="48">
                  <c:v>28.581632653061224</c:v>
                </c:pt>
                <c:pt idx="49">
                  <c:v>29</c:v>
                </c:pt>
                <c:pt idx="50">
                  <c:v>29.421568627450984</c:v>
                </c:pt>
                <c:pt idx="51">
                  <c:v>29.846153846153847</c:v>
                </c:pt>
                <c:pt idx="52">
                  <c:v>30.273584905660382</c:v>
                </c:pt>
                <c:pt idx="53">
                  <c:v>30.703703703703702</c:v>
                </c:pt>
                <c:pt idx="54">
                  <c:v>31.136363636363637</c:v>
                </c:pt>
                <c:pt idx="55">
                  <c:v>31.571428571428577</c:v>
                </c:pt>
                <c:pt idx="56">
                  <c:v>32.008771929824562</c:v>
                </c:pt>
                <c:pt idx="57">
                  <c:v>32.448275862068968</c:v>
                </c:pt>
                <c:pt idx="58">
                  <c:v>32.889830508474574</c:v>
                </c:pt>
                <c:pt idx="59">
                  <c:v>33.333333333333336</c:v>
                </c:pt>
                <c:pt idx="60">
                  <c:v>33.778688524590166</c:v>
                </c:pt>
                <c:pt idx="61">
                  <c:v>34.225806451612904</c:v>
                </c:pt>
                <c:pt idx="62">
                  <c:v>34.674603174603178</c:v>
                </c:pt>
                <c:pt idx="63">
                  <c:v>35.125</c:v>
                </c:pt>
                <c:pt idx="64">
                  <c:v>35.57692307692308</c:v>
                </c:pt>
                <c:pt idx="65">
                  <c:v>36.030303030303031</c:v>
                </c:pt>
                <c:pt idx="66">
                  <c:v>36.485074626865675</c:v>
                </c:pt>
                <c:pt idx="67">
                  <c:v>36.941176470588232</c:v>
                </c:pt>
                <c:pt idx="68">
                  <c:v>37.39855072463768</c:v>
                </c:pt>
                <c:pt idx="69">
                  <c:v>37.857142857142854</c:v>
                </c:pt>
                <c:pt idx="70">
                  <c:v>38.316901408450704</c:v>
                </c:pt>
                <c:pt idx="71">
                  <c:v>38.777777777777779</c:v>
                </c:pt>
                <c:pt idx="72">
                  <c:v>39.239726027397261</c:v>
                </c:pt>
                <c:pt idx="73">
                  <c:v>39.702702702702702</c:v>
                </c:pt>
                <c:pt idx="74">
                  <c:v>40.166666666666664</c:v>
                </c:pt>
                <c:pt idx="75">
                  <c:v>40.631578947368425</c:v>
                </c:pt>
                <c:pt idx="76">
                  <c:v>41.097402597402599</c:v>
                </c:pt>
                <c:pt idx="77">
                  <c:v>41.564102564102562</c:v>
                </c:pt>
                <c:pt idx="78">
                  <c:v>42.031645569620252</c:v>
                </c:pt>
                <c:pt idx="79">
                  <c:v>42.5</c:v>
                </c:pt>
                <c:pt idx="80">
                  <c:v>42.969135802469133</c:v>
                </c:pt>
                <c:pt idx="81">
                  <c:v>43.439024390243908</c:v>
                </c:pt>
                <c:pt idx="82">
                  <c:v>43.909638554216869</c:v>
                </c:pt>
                <c:pt idx="83">
                  <c:v>44.38095238095238</c:v>
                </c:pt>
                <c:pt idx="84">
                  <c:v>44.852941176470587</c:v>
                </c:pt>
                <c:pt idx="85">
                  <c:v>45.325581395348834</c:v>
                </c:pt>
                <c:pt idx="86">
                  <c:v>45.798850574712652</c:v>
                </c:pt>
                <c:pt idx="87">
                  <c:v>46.272727272727273</c:v>
                </c:pt>
                <c:pt idx="88">
                  <c:v>46.747191011235955</c:v>
                </c:pt>
                <c:pt idx="89">
                  <c:v>47.222222222222221</c:v>
                </c:pt>
                <c:pt idx="90">
                  <c:v>47.697802197802197</c:v>
                </c:pt>
                <c:pt idx="91">
                  <c:v>48.173913043478265</c:v>
                </c:pt>
                <c:pt idx="92">
                  <c:v>48.6505376344086</c:v>
                </c:pt>
                <c:pt idx="93">
                  <c:v>49.127659574468083</c:v>
                </c:pt>
                <c:pt idx="94">
                  <c:v>49.60526315789474</c:v>
                </c:pt>
                <c:pt idx="95">
                  <c:v>50.083333333333343</c:v>
                </c:pt>
                <c:pt idx="96">
                  <c:v>50.5618556701031</c:v>
                </c:pt>
                <c:pt idx="97">
                  <c:v>51.04081632653061</c:v>
                </c:pt>
                <c:pt idx="98">
                  <c:v>51.520202020202021</c:v>
                </c:pt>
                <c:pt idx="99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86180912"/>
        <c:axId val="-1786160240"/>
      </c:lineChart>
      <c:catAx>
        <c:axId val="-1786180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Ordering Quantity (Q)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86160240"/>
        <c:crosses val="autoZero"/>
        <c:auto val="1"/>
        <c:lblAlgn val="ctr"/>
        <c:lblOffset val="100"/>
        <c:noMultiLvlLbl val="0"/>
      </c:catAx>
      <c:valAx>
        <c:axId val="-178616024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Cost</a:t>
                </a:r>
                <a:r>
                  <a:rPr lang="en-IN" baseline="0"/>
                  <a:t> (in $)</a:t>
                </a:r>
                <a:endParaRPr lang="en-I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8618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supplychaindetectiv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28575</xdr:rowOff>
    </xdr:from>
    <xdr:to>
      <xdr:col>11</xdr:col>
      <xdr:colOff>134784</xdr:colOff>
      <xdr:row>4</xdr:row>
      <xdr:rowOff>133350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28575"/>
          <a:ext cx="4506759" cy="866775"/>
        </a:xfrm>
        <a:prstGeom prst="rect">
          <a:avLst/>
        </a:prstGeom>
      </xdr:spPr>
    </xdr:pic>
    <xdr:clientData/>
  </xdr:twoCellAnchor>
  <xdr:twoCellAnchor>
    <xdr:from>
      <xdr:col>8</xdr:col>
      <xdr:colOff>276225</xdr:colOff>
      <xdr:row>6</xdr:row>
      <xdr:rowOff>161925</xdr:rowOff>
    </xdr:from>
    <xdr:to>
      <xdr:col>17</xdr:col>
      <xdr:colOff>495301</xdr:colOff>
      <xdr:row>25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09"/>
  <sheetViews>
    <sheetView showGridLines="0" tabSelected="1" workbookViewId="0">
      <selection activeCell="N5" sqref="N5"/>
    </sheetView>
  </sheetViews>
  <sheetFormatPr defaultRowHeight="15" x14ac:dyDescent="0.25"/>
  <cols>
    <col min="1" max="1" width="3.28515625" customWidth="1"/>
    <col min="2" max="2" width="23.7109375" bestFit="1" customWidth="1"/>
    <col min="4" max="4" width="4.5703125" customWidth="1"/>
    <col min="5" max="5" width="16" customWidth="1"/>
    <col min="6" max="6" width="12.5703125" bestFit="1" customWidth="1"/>
    <col min="7" max="7" width="13.28515625" bestFit="1" customWidth="1"/>
    <col min="8" max="8" width="10.7109375" customWidth="1"/>
  </cols>
  <sheetData>
    <row r="6" spans="2:8" ht="7.5" customHeight="1" x14ac:dyDescent="0.25"/>
    <row r="7" spans="2:8" ht="7.5" customHeight="1" thickBot="1" x14ac:dyDescent="0.3"/>
    <row r="8" spans="2:8" ht="15.75" thickBot="1" x14ac:dyDescent="0.3">
      <c r="B8" s="21" t="s">
        <v>8</v>
      </c>
      <c r="C8" s="22"/>
      <c r="E8" s="18" t="s">
        <v>9</v>
      </c>
      <c r="F8" s="19"/>
      <c r="G8" s="19"/>
      <c r="H8" s="20"/>
    </row>
    <row r="9" spans="2:8" ht="26.25" customHeight="1" x14ac:dyDescent="0.25">
      <c r="B9" s="4" t="s">
        <v>0</v>
      </c>
      <c r="C9" s="5">
        <v>100</v>
      </c>
      <c r="E9" s="10" t="s">
        <v>4</v>
      </c>
      <c r="F9" s="9" t="s">
        <v>5</v>
      </c>
      <c r="G9" s="9" t="s">
        <v>6</v>
      </c>
      <c r="H9" s="11" t="s">
        <v>7</v>
      </c>
    </row>
    <row r="10" spans="2:8" x14ac:dyDescent="0.25">
      <c r="B10" s="4" t="s">
        <v>1</v>
      </c>
      <c r="C10" s="6">
        <v>5</v>
      </c>
      <c r="E10" s="12">
        <v>1</v>
      </c>
      <c r="F10" s="2">
        <f>(E10/2)*$C$12*$C$10</f>
        <v>0.5</v>
      </c>
      <c r="G10" s="1">
        <f>($C$9/E10)*$C$11</f>
        <v>200</v>
      </c>
      <c r="H10" s="13">
        <f>G10+F10</f>
        <v>200.5</v>
      </c>
    </row>
    <row r="11" spans="2:8" x14ac:dyDescent="0.25">
      <c r="B11" s="4" t="s">
        <v>2</v>
      </c>
      <c r="C11" s="6">
        <v>2</v>
      </c>
      <c r="E11" s="12">
        <v>2</v>
      </c>
      <c r="F11" s="2">
        <f t="shared" ref="F11:F74" si="0">(E11/2)*$C$12*$C$10</f>
        <v>1</v>
      </c>
      <c r="G11" s="1">
        <f t="shared" ref="G11:G74" si="1">($C$9/E11)*$C$11</f>
        <v>100</v>
      </c>
      <c r="H11" s="13">
        <f t="shared" ref="H11:H74" si="2">G11+F11</f>
        <v>101</v>
      </c>
    </row>
    <row r="12" spans="2:8" ht="15.75" thickBot="1" x14ac:dyDescent="0.3">
      <c r="B12" s="7" t="s">
        <v>3</v>
      </c>
      <c r="C12" s="8">
        <v>0.2</v>
      </c>
      <c r="E12" s="12">
        <v>3</v>
      </c>
      <c r="F12" s="2">
        <f t="shared" si="0"/>
        <v>1.5000000000000002</v>
      </c>
      <c r="G12" s="1">
        <f t="shared" si="1"/>
        <v>66.666666666666671</v>
      </c>
      <c r="H12" s="13">
        <f t="shared" si="2"/>
        <v>68.166666666666671</v>
      </c>
    </row>
    <row r="13" spans="2:8" x14ac:dyDescent="0.25">
      <c r="E13" s="12">
        <v>4</v>
      </c>
      <c r="F13" s="2">
        <f t="shared" si="0"/>
        <v>2</v>
      </c>
      <c r="G13" s="1">
        <f t="shared" si="1"/>
        <v>50</v>
      </c>
      <c r="H13" s="13">
        <f t="shared" si="2"/>
        <v>52</v>
      </c>
    </row>
    <row r="14" spans="2:8" x14ac:dyDescent="0.25">
      <c r="E14" s="12">
        <v>5</v>
      </c>
      <c r="F14" s="2">
        <f t="shared" si="0"/>
        <v>2.5</v>
      </c>
      <c r="G14" s="1">
        <f t="shared" si="1"/>
        <v>40</v>
      </c>
      <c r="H14" s="13">
        <f t="shared" si="2"/>
        <v>42.5</v>
      </c>
    </row>
    <row r="15" spans="2:8" x14ac:dyDescent="0.25">
      <c r="E15" s="12">
        <v>6</v>
      </c>
      <c r="F15" s="2">
        <f t="shared" si="0"/>
        <v>3.0000000000000004</v>
      </c>
      <c r="G15" s="1">
        <f t="shared" si="1"/>
        <v>33.333333333333336</v>
      </c>
      <c r="H15" s="13">
        <f t="shared" si="2"/>
        <v>36.333333333333336</v>
      </c>
    </row>
    <row r="16" spans="2:8" x14ac:dyDescent="0.25">
      <c r="C16" s="3"/>
      <c r="E16" s="12">
        <v>7</v>
      </c>
      <c r="F16" s="2">
        <f t="shared" si="0"/>
        <v>3.5000000000000004</v>
      </c>
      <c r="G16" s="1">
        <f t="shared" si="1"/>
        <v>28.571428571428573</v>
      </c>
      <c r="H16" s="13">
        <f t="shared" si="2"/>
        <v>32.071428571428577</v>
      </c>
    </row>
    <row r="17" spans="5:8" x14ac:dyDescent="0.25">
      <c r="E17" s="12">
        <v>8</v>
      </c>
      <c r="F17" s="2">
        <f t="shared" si="0"/>
        <v>4</v>
      </c>
      <c r="G17" s="1">
        <f t="shared" si="1"/>
        <v>25</v>
      </c>
      <c r="H17" s="13">
        <f t="shared" si="2"/>
        <v>29</v>
      </c>
    </row>
    <row r="18" spans="5:8" x14ac:dyDescent="0.25">
      <c r="E18" s="12">
        <v>9</v>
      </c>
      <c r="F18" s="2">
        <f t="shared" si="0"/>
        <v>4.5</v>
      </c>
      <c r="G18" s="1">
        <f t="shared" si="1"/>
        <v>22.222222222222221</v>
      </c>
      <c r="H18" s="13">
        <f t="shared" si="2"/>
        <v>26.722222222222221</v>
      </c>
    </row>
    <row r="19" spans="5:8" x14ac:dyDescent="0.25">
      <c r="E19" s="12">
        <v>10</v>
      </c>
      <c r="F19" s="2">
        <f t="shared" si="0"/>
        <v>5</v>
      </c>
      <c r="G19" s="1">
        <f t="shared" si="1"/>
        <v>20</v>
      </c>
      <c r="H19" s="13">
        <f t="shared" si="2"/>
        <v>25</v>
      </c>
    </row>
    <row r="20" spans="5:8" x14ac:dyDescent="0.25">
      <c r="E20" s="12">
        <v>11</v>
      </c>
      <c r="F20" s="2">
        <f t="shared" si="0"/>
        <v>5.5</v>
      </c>
      <c r="G20" s="1">
        <f t="shared" si="1"/>
        <v>18.181818181818183</v>
      </c>
      <c r="H20" s="13">
        <f t="shared" si="2"/>
        <v>23.681818181818183</v>
      </c>
    </row>
    <row r="21" spans="5:8" x14ac:dyDescent="0.25">
      <c r="E21" s="12">
        <v>12</v>
      </c>
      <c r="F21" s="2">
        <f t="shared" si="0"/>
        <v>6.0000000000000009</v>
      </c>
      <c r="G21" s="1">
        <f t="shared" si="1"/>
        <v>16.666666666666668</v>
      </c>
      <c r="H21" s="13">
        <f t="shared" si="2"/>
        <v>22.666666666666668</v>
      </c>
    </row>
    <row r="22" spans="5:8" x14ac:dyDescent="0.25">
      <c r="E22" s="12">
        <v>13</v>
      </c>
      <c r="F22" s="2">
        <f t="shared" si="0"/>
        <v>6.5</v>
      </c>
      <c r="G22" s="1">
        <f t="shared" si="1"/>
        <v>15.384615384615385</v>
      </c>
      <c r="H22" s="13">
        <f t="shared" si="2"/>
        <v>21.884615384615387</v>
      </c>
    </row>
    <row r="23" spans="5:8" x14ac:dyDescent="0.25">
      <c r="E23" s="12">
        <v>14</v>
      </c>
      <c r="F23" s="2">
        <f t="shared" si="0"/>
        <v>7.0000000000000009</v>
      </c>
      <c r="G23" s="1">
        <f t="shared" si="1"/>
        <v>14.285714285714286</v>
      </c>
      <c r="H23" s="13">
        <f t="shared" si="2"/>
        <v>21.285714285714288</v>
      </c>
    </row>
    <row r="24" spans="5:8" x14ac:dyDescent="0.25">
      <c r="E24" s="12">
        <v>15</v>
      </c>
      <c r="F24" s="2">
        <f t="shared" si="0"/>
        <v>7.5</v>
      </c>
      <c r="G24" s="1">
        <f t="shared" si="1"/>
        <v>13.333333333333334</v>
      </c>
      <c r="H24" s="13">
        <f t="shared" si="2"/>
        <v>20.833333333333336</v>
      </c>
    </row>
    <row r="25" spans="5:8" x14ac:dyDescent="0.25">
      <c r="E25" s="12">
        <v>16</v>
      </c>
      <c r="F25" s="2">
        <f t="shared" si="0"/>
        <v>8</v>
      </c>
      <c r="G25" s="1">
        <f t="shared" si="1"/>
        <v>12.5</v>
      </c>
      <c r="H25" s="13">
        <f t="shared" si="2"/>
        <v>20.5</v>
      </c>
    </row>
    <row r="26" spans="5:8" x14ac:dyDescent="0.25">
      <c r="E26" s="12">
        <v>17</v>
      </c>
      <c r="F26" s="2">
        <f t="shared" si="0"/>
        <v>8.5</v>
      </c>
      <c r="G26" s="1">
        <f t="shared" si="1"/>
        <v>11.764705882352942</v>
      </c>
      <c r="H26" s="13">
        <f t="shared" si="2"/>
        <v>20.264705882352942</v>
      </c>
    </row>
    <row r="27" spans="5:8" x14ac:dyDescent="0.25">
      <c r="E27" s="12">
        <v>18</v>
      </c>
      <c r="F27" s="2">
        <f t="shared" si="0"/>
        <v>9</v>
      </c>
      <c r="G27" s="1">
        <f t="shared" si="1"/>
        <v>11.111111111111111</v>
      </c>
      <c r="H27" s="13">
        <f t="shared" si="2"/>
        <v>20.111111111111111</v>
      </c>
    </row>
    <row r="28" spans="5:8" x14ac:dyDescent="0.25">
      <c r="E28" s="12">
        <v>19</v>
      </c>
      <c r="F28" s="2">
        <f t="shared" si="0"/>
        <v>9.5</v>
      </c>
      <c r="G28" s="1">
        <f t="shared" si="1"/>
        <v>10.526315789473685</v>
      </c>
      <c r="H28" s="13">
        <f t="shared" si="2"/>
        <v>20.026315789473685</v>
      </c>
    </row>
    <row r="29" spans="5:8" x14ac:dyDescent="0.25">
      <c r="E29" s="12">
        <v>20</v>
      </c>
      <c r="F29" s="2">
        <f t="shared" si="0"/>
        <v>10</v>
      </c>
      <c r="G29" s="1">
        <f t="shared" si="1"/>
        <v>10</v>
      </c>
      <c r="H29" s="13">
        <f t="shared" si="2"/>
        <v>20</v>
      </c>
    </row>
    <row r="30" spans="5:8" x14ac:dyDescent="0.25">
      <c r="E30" s="12">
        <v>21</v>
      </c>
      <c r="F30" s="2">
        <f t="shared" si="0"/>
        <v>10.5</v>
      </c>
      <c r="G30" s="1">
        <f t="shared" si="1"/>
        <v>9.5238095238095237</v>
      </c>
      <c r="H30" s="13">
        <f t="shared" si="2"/>
        <v>20.023809523809526</v>
      </c>
    </row>
    <row r="31" spans="5:8" x14ac:dyDescent="0.25">
      <c r="E31" s="12">
        <v>22</v>
      </c>
      <c r="F31" s="2">
        <f t="shared" si="0"/>
        <v>11</v>
      </c>
      <c r="G31" s="1">
        <f t="shared" si="1"/>
        <v>9.0909090909090917</v>
      </c>
      <c r="H31" s="13">
        <f t="shared" si="2"/>
        <v>20.090909090909093</v>
      </c>
    </row>
    <row r="32" spans="5:8" x14ac:dyDescent="0.25">
      <c r="E32" s="12">
        <v>23</v>
      </c>
      <c r="F32" s="2">
        <f t="shared" si="0"/>
        <v>11.500000000000002</v>
      </c>
      <c r="G32" s="1">
        <f t="shared" si="1"/>
        <v>8.695652173913043</v>
      </c>
      <c r="H32" s="13">
        <f t="shared" si="2"/>
        <v>20.195652173913047</v>
      </c>
    </row>
    <row r="33" spans="5:8" x14ac:dyDescent="0.25">
      <c r="E33" s="12">
        <v>24</v>
      </c>
      <c r="F33" s="2">
        <f t="shared" si="0"/>
        <v>12.000000000000002</v>
      </c>
      <c r="G33" s="1">
        <f t="shared" si="1"/>
        <v>8.3333333333333339</v>
      </c>
      <c r="H33" s="13">
        <f t="shared" si="2"/>
        <v>20.333333333333336</v>
      </c>
    </row>
    <row r="34" spans="5:8" x14ac:dyDescent="0.25">
      <c r="E34" s="12">
        <v>25</v>
      </c>
      <c r="F34" s="2">
        <f t="shared" si="0"/>
        <v>12.5</v>
      </c>
      <c r="G34" s="1">
        <f t="shared" si="1"/>
        <v>8</v>
      </c>
      <c r="H34" s="13">
        <f t="shared" si="2"/>
        <v>20.5</v>
      </c>
    </row>
    <row r="35" spans="5:8" x14ac:dyDescent="0.25">
      <c r="E35" s="12">
        <v>26</v>
      </c>
      <c r="F35" s="2">
        <f t="shared" si="0"/>
        <v>13</v>
      </c>
      <c r="G35" s="1">
        <f t="shared" si="1"/>
        <v>7.6923076923076925</v>
      </c>
      <c r="H35" s="13">
        <f t="shared" si="2"/>
        <v>20.692307692307693</v>
      </c>
    </row>
    <row r="36" spans="5:8" x14ac:dyDescent="0.25">
      <c r="E36" s="12">
        <v>27</v>
      </c>
      <c r="F36" s="2">
        <f t="shared" si="0"/>
        <v>13.5</v>
      </c>
      <c r="G36" s="1">
        <f t="shared" si="1"/>
        <v>7.4074074074074074</v>
      </c>
      <c r="H36" s="13">
        <f t="shared" si="2"/>
        <v>20.907407407407408</v>
      </c>
    </row>
    <row r="37" spans="5:8" x14ac:dyDescent="0.25">
      <c r="E37" s="12">
        <v>28</v>
      </c>
      <c r="F37" s="2">
        <f t="shared" si="0"/>
        <v>14.000000000000002</v>
      </c>
      <c r="G37" s="1">
        <f t="shared" si="1"/>
        <v>7.1428571428571432</v>
      </c>
      <c r="H37" s="13">
        <f t="shared" si="2"/>
        <v>21.142857142857146</v>
      </c>
    </row>
    <row r="38" spans="5:8" x14ac:dyDescent="0.25">
      <c r="E38" s="12">
        <v>29</v>
      </c>
      <c r="F38" s="2">
        <f t="shared" si="0"/>
        <v>14.500000000000002</v>
      </c>
      <c r="G38" s="1">
        <f t="shared" si="1"/>
        <v>6.8965517241379306</v>
      </c>
      <c r="H38" s="13">
        <f t="shared" si="2"/>
        <v>21.396551724137932</v>
      </c>
    </row>
    <row r="39" spans="5:8" x14ac:dyDescent="0.25">
      <c r="E39" s="12">
        <v>30</v>
      </c>
      <c r="F39" s="2">
        <f t="shared" si="0"/>
        <v>15</v>
      </c>
      <c r="G39" s="1">
        <f t="shared" si="1"/>
        <v>6.666666666666667</v>
      </c>
      <c r="H39" s="13">
        <f t="shared" si="2"/>
        <v>21.666666666666668</v>
      </c>
    </row>
    <row r="40" spans="5:8" x14ac:dyDescent="0.25">
      <c r="E40" s="12">
        <v>31</v>
      </c>
      <c r="F40" s="2">
        <f t="shared" si="0"/>
        <v>15.5</v>
      </c>
      <c r="G40" s="1">
        <f t="shared" si="1"/>
        <v>6.4516129032258061</v>
      </c>
      <c r="H40" s="13">
        <f t="shared" si="2"/>
        <v>21.951612903225808</v>
      </c>
    </row>
    <row r="41" spans="5:8" x14ac:dyDescent="0.25">
      <c r="E41" s="12">
        <v>32</v>
      </c>
      <c r="F41" s="2">
        <f t="shared" si="0"/>
        <v>16</v>
      </c>
      <c r="G41" s="1">
        <f t="shared" si="1"/>
        <v>6.25</v>
      </c>
      <c r="H41" s="13">
        <f t="shared" si="2"/>
        <v>22.25</v>
      </c>
    </row>
    <row r="42" spans="5:8" x14ac:dyDescent="0.25">
      <c r="E42" s="12">
        <v>33</v>
      </c>
      <c r="F42" s="2">
        <f t="shared" si="0"/>
        <v>16.5</v>
      </c>
      <c r="G42" s="1">
        <f t="shared" si="1"/>
        <v>6.0606060606060606</v>
      </c>
      <c r="H42" s="13">
        <f t="shared" si="2"/>
        <v>22.560606060606062</v>
      </c>
    </row>
    <row r="43" spans="5:8" x14ac:dyDescent="0.25">
      <c r="E43" s="12">
        <v>34</v>
      </c>
      <c r="F43" s="2">
        <f t="shared" si="0"/>
        <v>17</v>
      </c>
      <c r="G43" s="1">
        <f t="shared" si="1"/>
        <v>5.882352941176471</v>
      </c>
      <c r="H43" s="13">
        <f t="shared" si="2"/>
        <v>22.882352941176471</v>
      </c>
    </row>
    <row r="44" spans="5:8" x14ac:dyDescent="0.25">
      <c r="E44" s="12">
        <v>35</v>
      </c>
      <c r="F44" s="2">
        <f t="shared" si="0"/>
        <v>17.5</v>
      </c>
      <c r="G44" s="1">
        <f t="shared" si="1"/>
        <v>5.7142857142857144</v>
      </c>
      <c r="H44" s="13">
        <f t="shared" si="2"/>
        <v>23.214285714285715</v>
      </c>
    </row>
    <row r="45" spans="5:8" x14ac:dyDescent="0.25">
      <c r="E45" s="12">
        <v>36</v>
      </c>
      <c r="F45" s="2">
        <f t="shared" si="0"/>
        <v>18</v>
      </c>
      <c r="G45" s="1">
        <f t="shared" si="1"/>
        <v>5.5555555555555554</v>
      </c>
      <c r="H45" s="13">
        <f t="shared" si="2"/>
        <v>23.555555555555557</v>
      </c>
    </row>
    <row r="46" spans="5:8" x14ac:dyDescent="0.25">
      <c r="E46" s="12">
        <v>37</v>
      </c>
      <c r="F46" s="2">
        <f t="shared" si="0"/>
        <v>18.5</v>
      </c>
      <c r="G46" s="1">
        <f t="shared" si="1"/>
        <v>5.4054054054054053</v>
      </c>
      <c r="H46" s="13">
        <f t="shared" si="2"/>
        <v>23.905405405405403</v>
      </c>
    </row>
    <row r="47" spans="5:8" x14ac:dyDescent="0.25">
      <c r="E47" s="12">
        <v>38</v>
      </c>
      <c r="F47" s="2">
        <f t="shared" si="0"/>
        <v>19</v>
      </c>
      <c r="G47" s="1">
        <f t="shared" si="1"/>
        <v>5.2631578947368425</v>
      </c>
      <c r="H47" s="13">
        <f t="shared" si="2"/>
        <v>24.263157894736842</v>
      </c>
    </row>
    <row r="48" spans="5:8" x14ac:dyDescent="0.25">
      <c r="E48" s="12">
        <v>39</v>
      </c>
      <c r="F48" s="2">
        <f t="shared" si="0"/>
        <v>19.5</v>
      </c>
      <c r="G48" s="1">
        <f t="shared" si="1"/>
        <v>5.1282051282051286</v>
      </c>
      <c r="H48" s="13">
        <f t="shared" si="2"/>
        <v>24.628205128205128</v>
      </c>
    </row>
    <row r="49" spans="5:8" x14ac:dyDescent="0.25">
      <c r="E49" s="12">
        <v>40</v>
      </c>
      <c r="F49" s="2">
        <f t="shared" si="0"/>
        <v>20</v>
      </c>
      <c r="G49" s="1">
        <f t="shared" si="1"/>
        <v>5</v>
      </c>
      <c r="H49" s="13">
        <f t="shared" si="2"/>
        <v>25</v>
      </c>
    </row>
    <row r="50" spans="5:8" x14ac:dyDescent="0.25">
      <c r="E50" s="12">
        <v>41</v>
      </c>
      <c r="F50" s="2">
        <f t="shared" si="0"/>
        <v>20.500000000000004</v>
      </c>
      <c r="G50" s="1">
        <f t="shared" si="1"/>
        <v>4.8780487804878048</v>
      </c>
      <c r="H50" s="13">
        <f t="shared" si="2"/>
        <v>25.378048780487809</v>
      </c>
    </row>
    <row r="51" spans="5:8" x14ac:dyDescent="0.25">
      <c r="E51" s="12">
        <v>42</v>
      </c>
      <c r="F51" s="2">
        <f t="shared" si="0"/>
        <v>21</v>
      </c>
      <c r="G51" s="1">
        <f t="shared" si="1"/>
        <v>4.7619047619047619</v>
      </c>
      <c r="H51" s="13">
        <f t="shared" si="2"/>
        <v>25.761904761904763</v>
      </c>
    </row>
    <row r="52" spans="5:8" x14ac:dyDescent="0.25">
      <c r="E52" s="12">
        <v>43</v>
      </c>
      <c r="F52" s="2">
        <f t="shared" si="0"/>
        <v>21.5</v>
      </c>
      <c r="G52" s="1">
        <f t="shared" si="1"/>
        <v>4.6511627906976747</v>
      </c>
      <c r="H52" s="13">
        <f t="shared" si="2"/>
        <v>26.151162790697676</v>
      </c>
    </row>
    <row r="53" spans="5:8" x14ac:dyDescent="0.25">
      <c r="E53" s="12">
        <v>44</v>
      </c>
      <c r="F53" s="2">
        <f t="shared" si="0"/>
        <v>22</v>
      </c>
      <c r="G53" s="1">
        <f t="shared" si="1"/>
        <v>4.5454545454545459</v>
      </c>
      <c r="H53" s="13">
        <f t="shared" si="2"/>
        <v>26.545454545454547</v>
      </c>
    </row>
    <row r="54" spans="5:8" x14ac:dyDescent="0.25">
      <c r="E54" s="12">
        <v>45</v>
      </c>
      <c r="F54" s="2">
        <f t="shared" si="0"/>
        <v>22.5</v>
      </c>
      <c r="G54" s="1">
        <f t="shared" si="1"/>
        <v>4.4444444444444446</v>
      </c>
      <c r="H54" s="13">
        <f t="shared" si="2"/>
        <v>26.944444444444443</v>
      </c>
    </row>
    <row r="55" spans="5:8" x14ac:dyDescent="0.25">
      <c r="E55" s="12">
        <v>46</v>
      </c>
      <c r="F55" s="2">
        <f t="shared" si="0"/>
        <v>23.000000000000004</v>
      </c>
      <c r="G55" s="1">
        <f t="shared" si="1"/>
        <v>4.3478260869565215</v>
      </c>
      <c r="H55" s="13">
        <f t="shared" si="2"/>
        <v>27.347826086956523</v>
      </c>
    </row>
    <row r="56" spans="5:8" x14ac:dyDescent="0.25">
      <c r="E56" s="12">
        <v>47</v>
      </c>
      <c r="F56" s="2">
        <f t="shared" si="0"/>
        <v>23.5</v>
      </c>
      <c r="G56" s="1">
        <f t="shared" si="1"/>
        <v>4.2553191489361701</v>
      </c>
      <c r="H56" s="13">
        <f t="shared" si="2"/>
        <v>27.75531914893617</v>
      </c>
    </row>
    <row r="57" spans="5:8" x14ac:dyDescent="0.25">
      <c r="E57" s="12">
        <v>48</v>
      </c>
      <c r="F57" s="2">
        <f t="shared" si="0"/>
        <v>24.000000000000004</v>
      </c>
      <c r="G57" s="1">
        <f t="shared" si="1"/>
        <v>4.166666666666667</v>
      </c>
      <c r="H57" s="13">
        <f t="shared" si="2"/>
        <v>28.166666666666671</v>
      </c>
    </row>
    <row r="58" spans="5:8" x14ac:dyDescent="0.25">
      <c r="E58" s="12">
        <v>49</v>
      </c>
      <c r="F58" s="2">
        <f t="shared" si="0"/>
        <v>24.5</v>
      </c>
      <c r="G58" s="1">
        <f t="shared" si="1"/>
        <v>4.0816326530612246</v>
      </c>
      <c r="H58" s="13">
        <f t="shared" si="2"/>
        <v>28.581632653061224</v>
      </c>
    </row>
    <row r="59" spans="5:8" x14ac:dyDescent="0.25">
      <c r="E59" s="12">
        <v>50</v>
      </c>
      <c r="F59" s="2">
        <f t="shared" si="0"/>
        <v>25</v>
      </c>
      <c r="G59" s="1">
        <f t="shared" si="1"/>
        <v>4</v>
      </c>
      <c r="H59" s="13">
        <f t="shared" si="2"/>
        <v>29</v>
      </c>
    </row>
    <row r="60" spans="5:8" x14ac:dyDescent="0.25">
      <c r="E60" s="12">
        <v>51</v>
      </c>
      <c r="F60" s="2">
        <f t="shared" si="0"/>
        <v>25.500000000000004</v>
      </c>
      <c r="G60" s="1">
        <f t="shared" si="1"/>
        <v>3.9215686274509802</v>
      </c>
      <c r="H60" s="13">
        <f t="shared" si="2"/>
        <v>29.421568627450984</v>
      </c>
    </row>
    <row r="61" spans="5:8" x14ac:dyDescent="0.25">
      <c r="E61" s="12">
        <v>52</v>
      </c>
      <c r="F61" s="2">
        <f t="shared" si="0"/>
        <v>26</v>
      </c>
      <c r="G61" s="1">
        <f t="shared" si="1"/>
        <v>3.8461538461538463</v>
      </c>
      <c r="H61" s="13">
        <f t="shared" si="2"/>
        <v>29.846153846153847</v>
      </c>
    </row>
    <row r="62" spans="5:8" x14ac:dyDescent="0.25">
      <c r="E62" s="12">
        <v>53</v>
      </c>
      <c r="F62" s="2">
        <f t="shared" si="0"/>
        <v>26.500000000000004</v>
      </c>
      <c r="G62" s="1">
        <f t="shared" si="1"/>
        <v>3.7735849056603774</v>
      </c>
      <c r="H62" s="13">
        <f t="shared" si="2"/>
        <v>30.273584905660382</v>
      </c>
    </row>
    <row r="63" spans="5:8" x14ac:dyDescent="0.25">
      <c r="E63" s="12">
        <v>54</v>
      </c>
      <c r="F63" s="2">
        <f t="shared" si="0"/>
        <v>27</v>
      </c>
      <c r="G63" s="1">
        <f t="shared" si="1"/>
        <v>3.7037037037037037</v>
      </c>
      <c r="H63" s="13">
        <f t="shared" si="2"/>
        <v>30.703703703703702</v>
      </c>
    </row>
    <row r="64" spans="5:8" x14ac:dyDescent="0.25">
      <c r="E64" s="12">
        <v>55</v>
      </c>
      <c r="F64" s="2">
        <f t="shared" si="0"/>
        <v>27.5</v>
      </c>
      <c r="G64" s="1">
        <f t="shared" si="1"/>
        <v>3.6363636363636362</v>
      </c>
      <c r="H64" s="13">
        <f t="shared" si="2"/>
        <v>31.136363636363637</v>
      </c>
    </row>
    <row r="65" spans="5:8" x14ac:dyDescent="0.25">
      <c r="E65" s="12">
        <v>56</v>
      </c>
      <c r="F65" s="2">
        <f t="shared" si="0"/>
        <v>28.000000000000004</v>
      </c>
      <c r="G65" s="1">
        <f t="shared" si="1"/>
        <v>3.5714285714285716</v>
      </c>
      <c r="H65" s="13">
        <f t="shared" si="2"/>
        <v>31.571428571428577</v>
      </c>
    </row>
    <row r="66" spans="5:8" x14ac:dyDescent="0.25">
      <c r="E66" s="12">
        <v>57</v>
      </c>
      <c r="F66" s="2">
        <f t="shared" si="0"/>
        <v>28.5</v>
      </c>
      <c r="G66" s="1">
        <f t="shared" si="1"/>
        <v>3.5087719298245612</v>
      </c>
      <c r="H66" s="13">
        <f t="shared" si="2"/>
        <v>32.008771929824562</v>
      </c>
    </row>
    <row r="67" spans="5:8" x14ac:dyDescent="0.25">
      <c r="E67" s="12">
        <v>58</v>
      </c>
      <c r="F67" s="2">
        <f t="shared" si="0"/>
        <v>29.000000000000004</v>
      </c>
      <c r="G67" s="1">
        <f t="shared" si="1"/>
        <v>3.4482758620689653</v>
      </c>
      <c r="H67" s="13">
        <f t="shared" si="2"/>
        <v>32.448275862068968</v>
      </c>
    </row>
    <row r="68" spans="5:8" x14ac:dyDescent="0.25">
      <c r="E68" s="12">
        <v>59</v>
      </c>
      <c r="F68" s="2">
        <f t="shared" si="0"/>
        <v>29.5</v>
      </c>
      <c r="G68" s="1">
        <f t="shared" si="1"/>
        <v>3.3898305084745761</v>
      </c>
      <c r="H68" s="13">
        <f t="shared" si="2"/>
        <v>32.889830508474574</v>
      </c>
    </row>
    <row r="69" spans="5:8" x14ac:dyDescent="0.25">
      <c r="E69" s="12">
        <v>60</v>
      </c>
      <c r="F69" s="2">
        <f t="shared" si="0"/>
        <v>30</v>
      </c>
      <c r="G69" s="1">
        <f t="shared" si="1"/>
        <v>3.3333333333333335</v>
      </c>
      <c r="H69" s="13">
        <f t="shared" si="2"/>
        <v>33.333333333333336</v>
      </c>
    </row>
    <row r="70" spans="5:8" x14ac:dyDescent="0.25">
      <c r="E70" s="12">
        <v>61</v>
      </c>
      <c r="F70" s="2">
        <f t="shared" si="0"/>
        <v>30.500000000000004</v>
      </c>
      <c r="G70" s="1">
        <f t="shared" si="1"/>
        <v>3.278688524590164</v>
      </c>
      <c r="H70" s="13">
        <f t="shared" si="2"/>
        <v>33.778688524590166</v>
      </c>
    </row>
    <row r="71" spans="5:8" x14ac:dyDescent="0.25">
      <c r="E71" s="12">
        <v>62</v>
      </c>
      <c r="F71" s="2">
        <f t="shared" si="0"/>
        <v>31</v>
      </c>
      <c r="G71" s="1">
        <f t="shared" si="1"/>
        <v>3.225806451612903</v>
      </c>
      <c r="H71" s="13">
        <f t="shared" si="2"/>
        <v>34.225806451612904</v>
      </c>
    </row>
    <row r="72" spans="5:8" x14ac:dyDescent="0.25">
      <c r="E72" s="12">
        <v>63</v>
      </c>
      <c r="F72" s="2">
        <f t="shared" si="0"/>
        <v>31.500000000000004</v>
      </c>
      <c r="G72" s="1">
        <f t="shared" si="1"/>
        <v>3.1746031746031744</v>
      </c>
      <c r="H72" s="13">
        <f t="shared" si="2"/>
        <v>34.674603174603178</v>
      </c>
    </row>
    <row r="73" spans="5:8" x14ac:dyDescent="0.25">
      <c r="E73" s="12">
        <v>64</v>
      </c>
      <c r="F73" s="2">
        <f t="shared" si="0"/>
        <v>32</v>
      </c>
      <c r="G73" s="1">
        <f t="shared" si="1"/>
        <v>3.125</v>
      </c>
      <c r="H73" s="13">
        <f t="shared" si="2"/>
        <v>35.125</v>
      </c>
    </row>
    <row r="74" spans="5:8" x14ac:dyDescent="0.25">
      <c r="E74" s="12">
        <v>65</v>
      </c>
      <c r="F74" s="2">
        <f t="shared" si="0"/>
        <v>32.5</v>
      </c>
      <c r="G74" s="1">
        <f t="shared" si="1"/>
        <v>3.0769230769230771</v>
      </c>
      <c r="H74" s="13">
        <f t="shared" si="2"/>
        <v>35.57692307692308</v>
      </c>
    </row>
    <row r="75" spans="5:8" x14ac:dyDescent="0.25">
      <c r="E75" s="12">
        <v>66</v>
      </c>
      <c r="F75" s="2">
        <f t="shared" ref="F75:F138" si="3">(E75/2)*$C$12*$C$10</f>
        <v>33</v>
      </c>
      <c r="G75" s="1">
        <f t="shared" ref="G75:G138" si="4">($C$9/E75)*$C$11</f>
        <v>3.0303030303030303</v>
      </c>
      <c r="H75" s="13">
        <f t="shared" ref="H75:H138" si="5">G75+F75</f>
        <v>36.030303030303031</v>
      </c>
    </row>
    <row r="76" spans="5:8" x14ac:dyDescent="0.25">
      <c r="E76" s="12">
        <v>67</v>
      </c>
      <c r="F76" s="2">
        <f t="shared" si="3"/>
        <v>33.5</v>
      </c>
      <c r="G76" s="1">
        <f t="shared" si="4"/>
        <v>2.9850746268656718</v>
      </c>
      <c r="H76" s="13">
        <f t="shared" si="5"/>
        <v>36.485074626865675</v>
      </c>
    </row>
    <row r="77" spans="5:8" x14ac:dyDescent="0.25">
      <c r="E77" s="12">
        <v>68</v>
      </c>
      <c r="F77" s="2">
        <f t="shared" si="3"/>
        <v>34</v>
      </c>
      <c r="G77" s="1">
        <f t="shared" si="4"/>
        <v>2.9411764705882355</v>
      </c>
      <c r="H77" s="13">
        <f t="shared" si="5"/>
        <v>36.941176470588232</v>
      </c>
    </row>
    <row r="78" spans="5:8" x14ac:dyDescent="0.25">
      <c r="E78" s="12">
        <v>69</v>
      </c>
      <c r="F78" s="2">
        <f t="shared" si="3"/>
        <v>34.5</v>
      </c>
      <c r="G78" s="1">
        <f t="shared" si="4"/>
        <v>2.8985507246376812</v>
      </c>
      <c r="H78" s="13">
        <f t="shared" si="5"/>
        <v>37.39855072463768</v>
      </c>
    </row>
    <row r="79" spans="5:8" x14ac:dyDescent="0.25">
      <c r="E79" s="12">
        <v>70</v>
      </c>
      <c r="F79" s="2">
        <f t="shared" si="3"/>
        <v>35</v>
      </c>
      <c r="G79" s="1">
        <f t="shared" si="4"/>
        <v>2.8571428571428572</v>
      </c>
      <c r="H79" s="13">
        <f t="shared" si="5"/>
        <v>37.857142857142854</v>
      </c>
    </row>
    <row r="80" spans="5:8" x14ac:dyDescent="0.25">
      <c r="E80" s="12">
        <v>71</v>
      </c>
      <c r="F80" s="2">
        <f t="shared" si="3"/>
        <v>35.5</v>
      </c>
      <c r="G80" s="1">
        <f t="shared" si="4"/>
        <v>2.816901408450704</v>
      </c>
      <c r="H80" s="13">
        <f t="shared" si="5"/>
        <v>38.316901408450704</v>
      </c>
    </row>
    <row r="81" spans="5:8" x14ac:dyDescent="0.25">
      <c r="E81" s="12">
        <v>72</v>
      </c>
      <c r="F81" s="2">
        <f t="shared" si="3"/>
        <v>36</v>
      </c>
      <c r="G81" s="1">
        <f t="shared" si="4"/>
        <v>2.7777777777777777</v>
      </c>
      <c r="H81" s="13">
        <f t="shared" si="5"/>
        <v>38.777777777777779</v>
      </c>
    </row>
    <row r="82" spans="5:8" x14ac:dyDescent="0.25">
      <c r="E82" s="12">
        <v>73</v>
      </c>
      <c r="F82" s="2">
        <f t="shared" si="3"/>
        <v>36.5</v>
      </c>
      <c r="G82" s="1">
        <f t="shared" si="4"/>
        <v>2.7397260273972601</v>
      </c>
      <c r="H82" s="13">
        <f t="shared" si="5"/>
        <v>39.239726027397261</v>
      </c>
    </row>
    <row r="83" spans="5:8" x14ac:dyDescent="0.25">
      <c r="E83" s="12">
        <v>74</v>
      </c>
      <c r="F83" s="2">
        <f t="shared" si="3"/>
        <v>37</v>
      </c>
      <c r="G83" s="1">
        <f t="shared" si="4"/>
        <v>2.7027027027027026</v>
      </c>
      <c r="H83" s="13">
        <f t="shared" si="5"/>
        <v>39.702702702702702</v>
      </c>
    </row>
    <row r="84" spans="5:8" x14ac:dyDescent="0.25">
      <c r="E84" s="12">
        <v>75</v>
      </c>
      <c r="F84" s="2">
        <f t="shared" si="3"/>
        <v>37.5</v>
      </c>
      <c r="G84" s="1">
        <f t="shared" si="4"/>
        <v>2.6666666666666665</v>
      </c>
      <c r="H84" s="13">
        <f t="shared" si="5"/>
        <v>40.166666666666664</v>
      </c>
    </row>
    <row r="85" spans="5:8" x14ac:dyDescent="0.25">
      <c r="E85" s="12">
        <v>76</v>
      </c>
      <c r="F85" s="2">
        <f t="shared" si="3"/>
        <v>38</v>
      </c>
      <c r="G85" s="1">
        <f t="shared" si="4"/>
        <v>2.6315789473684212</v>
      </c>
      <c r="H85" s="13">
        <f t="shared" si="5"/>
        <v>40.631578947368425</v>
      </c>
    </row>
    <row r="86" spans="5:8" x14ac:dyDescent="0.25">
      <c r="E86" s="12">
        <v>77</v>
      </c>
      <c r="F86" s="2">
        <f t="shared" si="3"/>
        <v>38.5</v>
      </c>
      <c r="G86" s="1">
        <f t="shared" si="4"/>
        <v>2.5974025974025974</v>
      </c>
      <c r="H86" s="13">
        <f t="shared" si="5"/>
        <v>41.097402597402599</v>
      </c>
    </row>
    <row r="87" spans="5:8" x14ac:dyDescent="0.25">
      <c r="E87" s="12">
        <v>78</v>
      </c>
      <c r="F87" s="2">
        <f t="shared" si="3"/>
        <v>39</v>
      </c>
      <c r="G87" s="1">
        <f t="shared" si="4"/>
        <v>2.5641025641025643</v>
      </c>
      <c r="H87" s="13">
        <f t="shared" si="5"/>
        <v>41.564102564102562</v>
      </c>
    </row>
    <row r="88" spans="5:8" x14ac:dyDescent="0.25">
      <c r="E88" s="12">
        <v>79</v>
      </c>
      <c r="F88" s="2">
        <f t="shared" si="3"/>
        <v>39.5</v>
      </c>
      <c r="G88" s="1">
        <f t="shared" si="4"/>
        <v>2.5316455696202533</v>
      </c>
      <c r="H88" s="13">
        <f t="shared" si="5"/>
        <v>42.031645569620252</v>
      </c>
    </row>
    <row r="89" spans="5:8" x14ac:dyDescent="0.25">
      <c r="E89" s="12">
        <v>80</v>
      </c>
      <c r="F89" s="2">
        <f t="shared" si="3"/>
        <v>40</v>
      </c>
      <c r="G89" s="1">
        <f t="shared" si="4"/>
        <v>2.5</v>
      </c>
      <c r="H89" s="13">
        <f t="shared" si="5"/>
        <v>42.5</v>
      </c>
    </row>
    <row r="90" spans="5:8" x14ac:dyDescent="0.25">
      <c r="E90" s="12">
        <v>81</v>
      </c>
      <c r="F90" s="2">
        <f t="shared" si="3"/>
        <v>40.5</v>
      </c>
      <c r="G90" s="1">
        <f t="shared" si="4"/>
        <v>2.4691358024691357</v>
      </c>
      <c r="H90" s="13">
        <f t="shared" si="5"/>
        <v>42.969135802469133</v>
      </c>
    </row>
    <row r="91" spans="5:8" x14ac:dyDescent="0.25">
      <c r="E91" s="12">
        <v>82</v>
      </c>
      <c r="F91" s="2">
        <f t="shared" si="3"/>
        <v>41.000000000000007</v>
      </c>
      <c r="G91" s="1">
        <f t="shared" si="4"/>
        <v>2.4390243902439024</v>
      </c>
      <c r="H91" s="13">
        <f t="shared" si="5"/>
        <v>43.439024390243908</v>
      </c>
    </row>
    <row r="92" spans="5:8" x14ac:dyDescent="0.25">
      <c r="E92" s="12">
        <v>83</v>
      </c>
      <c r="F92" s="2">
        <f t="shared" si="3"/>
        <v>41.5</v>
      </c>
      <c r="G92" s="1">
        <f t="shared" si="4"/>
        <v>2.4096385542168677</v>
      </c>
      <c r="H92" s="13">
        <f t="shared" si="5"/>
        <v>43.909638554216869</v>
      </c>
    </row>
    <row r="93" spans="5:8" x14ac:dyDescent="0.25">
      <c r="E93" s="12">
        <v>84</v>
      </c>
      <c r="F93" s="2">
        <f t="shared" si="3"/>
        <v>42</v>
      </c>
      <c r="G93" s="1">
        <f t="shared" si="4"/>
        <v>2.3809523809523809</v>
      </c>
      <c r="H93" s="13">
        <f t="shared" si="5"/>
        <v>44.38095238095238</v>
      </c>
    </row>
    <row r="94" spans="5:8" x14ac:dyDescent="0.25">
      <c r="E94" s="12">
        <v>85</v>
      </c>
      <c r="F94" s="2">
        <f t="shared" si="3"/>
        <v>42.5</v>
      </c>
      <c r="G94" s="1">
        <f t="shared" si="4"/>
        <v>2.3529411764705883</v>
      </c>
      <c r="H94" s="13">
        <f t="shared" si="5"/>
        <v>44.852941176470587</v>
      </c>
    </row>
    <row r="95" spans="5:8" x14ac:dyDescent="0.25">
      <c r="E95" s="12">
        <v>86</v>
      </c>
      <c r="F95" s="2">
        <f t="shared" si="3"/>
        <v>43</v>
      </c>
      <c r="G95" s="1">
        <f t="shared" si="4"/>
        <v>2.3255813953488373</v>
      </c>
      <c r="H95" s="13">
        <f t="shared" si="5"/>
        <v>45.325581395348834</v>
      </c>
    </row>
    <row r="96" spans="5:8" x14ac:dyDescent="0.25">
      <c r="E96" s="12">
        <v>87</v>
      </c>
      <c r="F96" s="2">
        <f t="shared" si="3"/>
        <v>43.500000000000007</v>
      </c>
      <c r="G96" s="1">
        <f t="shared" si="4"/>
        <v>2.2988505747126435</v>
      </c>
      <c r="H96" s="13">
        <f t="shared" si="5"/>
        <v>45.798850574712652</v>
      </c>
    </row>
    <row r="97" spans="5:8" x14ac:dyDescent="0.25">
      <c r="E97" s="12">
        <v>88</v>
      </c>
      <c r="F97" s="2">
        <f t="shared" si="3"/>
        <v>44</v>
      </c>
      <c r="G97" s="1">
        <f t="shared" si="4"/>
        <v>2.2727272727272729</v>
      </c>
      <c r="H97" s="13">
        <f t="shared" si="5"/>
        <v>46.272727272727273</v>
      </c>
    </row>
    <row r="98" spans="5:8" x14ac:dyDescent="0.25">
      <c r="E98" s="12">
        <v>89</v>
      </c>
      <c r="F98" s="2">
        <f t="shared" si="3"/>
        <v>44.5</v>
      </c>
      <c r="G98" s="1">
        <f t="shared" si="4"/>
        <v>2.2471910112359552</v>
      </c>
      <c r="H98" s="13">
        <f t="shared" si="5"/>
        <v>46.747191011235955</v>
      </c>
    </row>
    <row r="99" spans="5:8" x14ac:dyDescent="0.25">
      <c r="E99" s="12">
        <v>90</v>
      </c>
      <c r="F99" s="2">
        <f t="shared" si="3"/>
        <v>45</v>
      </c>
      <c r="G99" s="1">
        <f t="shared" si="4"/>
        <v>2.2222222222222223</v>
      </c>
      <c r="H99" s="13">
        <f t="shared" si="5"/>
        <v>47.222222222222221</v>
      </c>
    </row>
    <row r="100" spans="5:8" x14ac:dyDescent="0.25">
      <c r="E100" s="12">
        <v>91</v>
      </c>
      <c r="F100" s="2">
        <f t="shared" si="3"/>
        <v>45.5</v>
      </c>
      <c r="G100" s="1">
        <f t="shared" si="4"/>
        <v>2.197802197802198</v>
      </c>
      <c r="H100" s="13">
        <f t="shared" si="5"/>
        <v>47.697802197802197</v>
      </c>
    </row>
    <row r="101" spans="5:8" x14ac:dyDescent="0.25">
      <c r="E101" s="12">
        <v>92</v>
      </c>
      <c r="F101" s="2">
        <f t="shared" si="3"/>
        <v>46.000000000000007</v>
      </c>
      <c r="G101" s="1">
        <f t="shared" si="4"/>
        <v>2.1739130434782608</v>
      </c>
      <c r="H101" s="13">
        <f t="shared" si="5"/>
        <v>48.173913043478265</v>
      </c>
    </row>
    <row r="102" spans="5:8" x14ac:dyDescent="0.25">
      <c r="E102" s="12">
        <v>93</v>
      </c>
      <c r="F102" s="2">
        <f t="shared" si="3"/>
        <v>46.5</v>
      </c>
      <c r="G102" s="1">
        <f t="shared" si="4"/>
        <v>2.150537634408602</v>
      </c>
      <c r="H102" s="13">
        <f t="shared" si="5"/>
        <v>48.6505376344086</v>
      </c>
    </row>
    <row r="103" spans="5:8" x14ac:dyDescent="0.25">
      <c r="E103" s="12">
        <v>94</v>
      </c>
      <c r="F103" s="2">
        <f t="shared" si="3"/>
        <v>47</v>
      </c>
      <c r="G103" s="1">
        <f t="shared" si="4"/>
        <v>2.1276595744680851</v>
      </c>
      <c r="H103" s="13">
        <f t="shared" si="5"/>
        <v>49.127659574468083</v>
      </c>
    </row>
    <row r="104" spans="5:8" x14ac:dyDescent="0.25">
      <c r="E104" s="12">
        <v>95</v>
      </c>
      <c r="F104" s="2">
        <f t="shared" si="3"/>
        <v>47.5</v>
      </c>
      <c r="G104" s="1">
        <f t="shared" si="4"/>
        <v>2.1052631578947367</v>
      </c>
      <c r="H104" s="13">
        <f t="shared" si="5"/>
        <v>49.60526315789474</v>
      </c>
    </row>
    <row r="105" spans="5:8" x14ac:dyDescent="0.25">
      <c r="E105" s="12">
        <v>96</v>
      </c>
      <c r="F105" s="2">
        <f t="shared" si="3"/>
        <v>48.000000000000007</v>
      </c>
      <c r="G105" s="1">
        <f t="shared" si="4"/>
        <v>2.0833333333333335</v>
      </c>
      <c r="H105" s="13">
        <f t="shared" si="5"/>
        <v>50.083333333333343</v>
      </c>
    </row>
    <row r="106" spans="5:8" x14ac:dyDescent="0.25">
      <c r="E106" s="12">
        <v>97</v>
      </c>
      <c r="F106" s="2">
        <f t="shared" si="3"/>
        <v>48.500000000000007</v>
      </c>
      <c r="G106" s="1">
        <f t="shared" si="4"/>
        <v>2.0618556701030926</v>
      </c>
      <c r="H106" s="13">
        <f t="shared" si="5"/>
        <v>50.5618556701031</v>
      </c>
    </row>
    <row r="107" spans="5:8" x14ac:dyDescent="0.25">
      <c r="E107" s="12">
        <v>98</v>
      </c>
      <c r="F107" s="2">
        <f t="shared" si="3"/>
        <v>49</v>
      </c>
      <c r="G107" s="1">
        <f t="shared" si="4"/>
        <v>2.0408163265306123</v>
      </c>
      <c r="H107" s="13">
        <f t="shared" si="5"/>
        <v>51.04081632653061</v>
      </c>
    </row>
    <row r="108" spans="5:8" x14ac:dyDescent="0.25">
      <c r="E108" s="12">
        <v>99</v>
      </c>
      <c r="F108" s="2">
        <f t="shared" si="3"/>
        <v>49.5</v>
      </c>
      <c r="G108" s="1">
        <f t="shared" si="4"/>
        <v>2.0202020202020203</v>
      </c>
      <c r="H108" s="13">
        <f t="shared" si="5"/>
        <v>51.520202020202021</v>
      </c>
    </row>
    <row r="109" spans="5:8" x14ac:dyDescent="0.25">
      <c r="E109" s="12">
        <v>100</v>
      </c>
      <c r="F109" s="2">
        <f t="shared" si="3"/>
        <v>50</v>
      </c>
      <c r="G109" s="1">
        <f t="shared" si="4"/>
        <v>2</v>
      </c>
      <c r="H109" s="13">
        <f t="shared" si="5"/>
        <v>52</v>
      </c>
    </row>
    <row r="110" spans="5:8" x14ac:dyDescent="0.25">
      <c r="E110" s="12">
        <v>101</v>
      </c>
      <c r="F110" s="2">
        <f t="shared" si="3"/>
        <v>50.500000000000007</v>
      </c>
      <c r="G110" s="1">
        <f t="shared" si="4"/>
        <v>1.9801980198019802</v>
      </c>
      <c r="H110" s="13">
        <f t="shared" si="5"/>
        <v>52.480198019801989</v>
      </c>
    </row>
    <row r="111" spans="5:8" x14ac:dyDescent="0.25">
      <c r="E111" s="12">
        <v>102</v>
      </c>
      <c r="F111" s="2">
        <f t="shared" si="3"/>
        <v>51.000000000000007</v>
      </c>
      <c r="G111" s="1">
        <f t="shared" si="4"/>
        <v>1.9607843137254901</v>
      </c>
      <c r="H111" s="13">
        <f t="shared" si="5"/>
        <v>52.960784313725497</v>
      </c>
    </row>
    <row r="112" spans="5:8" x14ac:dyDescent="0.25">
      <c r="E112" s="12">
        <v>103</v>
      </c>
      <c r="F112" s="2">
        <f t="shared" si="3"/>
        <v>51.5</v>
      </c>
      <c r="G112" s="1">
        <f t="shared" si="4"/>
        <v>1.941747572815534</v>
      </c>
      <c r="H112" s="13">
        <f t="shared" si="5"/>
        <v>53.441747572815537</v>
      </c>
    </row>
    <row r="113" spans="5:8" x14ac:dyDescent="0.25">
      <c r="E113" s="12">
        <v>104</v>
      </c>
      <c r="F113" s="2">
        <f t="shared" si="3"/>
        <v>52</v>
      </c>
      <c r="G113" s="1">
        <f t="shared" si="4"/>
        <v>1.9230769230769231</v>
      </c>
      <c r="H113" s="13">
        <f t="shared" si="5"/>
        <v>53.92307692307692</v>
      </c>
    </row>
    <row r="114" spans="5:8" x14ac:dyDescent="0.25">
      <c r="E114" s="12">
        <v>105</v>
      </c>
      <c r="F114" s="2">
        <f t="shared" si="3"/>
        <v>52.5</v>
      </c>
      <c r="G114" s="1">
        <f t="shared" si="4"/>
        <v>1.9047619047619047</v>
      </c>
      <c r="H114" s="13">
        <f t="shared" si="5"/>
        <v>54.404761904761905</v>
      </c>
    </row>
    <row r="115" spans="5:8" x14ac:dyDescent="0.25">
      <c r="E115" s="12">
        <v>106</v>
      </c>
      <c r="F115" s="2">
        <f t="shared" si="3"/>
        <v>53.000000000000007</v>
      </c>
      <c r="G115" s="1">
        <f t="shared" si="4"/>
        <v>1.8867924528301887</v>
      </c>
      <c r="H115" s="13">
        <f t="shared" si="5"/>
        <v>54.886792452830193</v>
      </c>
    </row>
    <row r="116" spans="5:8" x14ac:dyDescent="0.25">
      <c r="E116" s="12">
        <v>107</v>
      </c>
      <c r="F116" s="2">
        <f t="shared" si="3"/>
        <v>53.500000000000007</v>
      </c>
      <c r="G116" s="1">
        <f t="shared" si="4"/>
        <v>1.8691588785046729</v>
      </c>
      <c r="H116" s="13">
        <f t="shared" si="5"/>
        <v>55.369158878504678</v>
      </c>
    </row>
    <row r="117" spans="5:8" x14ac:dyDescent="0.25">
      <c r="E117" s="12">
        <v>108</v>
      </c>
      <c r="F117" s="2">
        <f t="shared" si="3"/>
        <v>54</v>
      </c>
      <c r="G117" s="1">
        <f t="shared" si="4"/>
        <v>1.8518518518518519</v>
      </c>
      <c r="H117" s="13">
        <f t="shared" si="5"/>
        <v>55.851851851851855</v>
      </c>
    </row>
    <row r="118" spans="5:8" x14ac:dyDescent="0.25">
      <c r="E118" s="12">
        <v>109</v>
      </c>
      <c r="F118" s="2">
        <f t="shared" si="3"/>
        <v>54.5</v>
      </c>
      <c r="G118" s="1">
        <f t="shared" si="4"/>
        <v>1.834862385321101</v>
      </c>
      <c r="H118" s="13">
        <f t="shared" si="5"/>
        <v>56.334862385321102</v>
      </c>
    </row>
    <row r="119" spans="5:8" x14ac:dyDescent="0.25">
      <c r="E119" s="12">
        <v>110</v>
      </c>
      <c r="F119" s="2">
        <f t="shared" si="3"/>
        <v>55</v>
      </c>
      <c r="G119" s="1">
        <f t="shared" si="4"/>
        <v>1.8181818181818181</v>
      </c>
      <c r="H119" s="13">
        <f t="shared" si="5"/>
        <v>56.81818181818182</v>
      </c>
    </row>
    <row r="120" spans="5:8" x14ac:dyDescent="0.25">
      <c r="E120" s="12">
        <v>111</v>
      </c>
      <c r="F120" s="2">
        <f t="shared" si="3"/>
        <v>55.500000000000007</v>
      </c>
      <c r="G120" s="1">
        <f t="shared" si="4"/>
        <v>1.8018018018018018</v>
      </c>
      <c r="H120" s="13">
        <f t="shared" si="5"/>
        <v>57.301801801801808</v>
      </c>
    </row>
    <row r="121" spans="5:8" x14ac:dyDescent="0.25">
      <c r="E121" s="12">
        <v>112</v>
      </c>
      <c r="F121" s="2">
        <f t="shared" si="3"/>
        <v>56.000000000000007</v>
      </c>
      <c r="G121" s="1">
        <f t="shared" si="4"/>
        <v>1.7857142857142858</v>
      </c>
      <c r="H121" s="13">
        <f t="shared" si="5"/>
        <v>57.785714285714292</v>
      </c>
    </row>
    <row r="122" spans="5:8" x14ac:dyDescent="0.25">
      <c r="E122" s="12">
        <v>113</v>
      </c>
      <c r="F122" s="2">
        <f t="shared" si="3"/>
        <v>56.5</v>
      </c>
      <c r="G122" s="1">
        <f t="shared" si="4"/>
        <v>1.7699115044247788</v>
      </c>
      <c r="H122" s="13">
        <f t="shared" si="5"/>
        <v>58.269911504424776</v>
      </c>
    </row>
    <row r="123" spans="5:8" x14ac:dyDescent="0.25">
      <c r="E123" s="12">
        <v>114</v>
      </c>
      <c r="F123" s="2">
        <f t="shared" si="3"/>
        <v>57</v>
      </c>
      <c r="G123" s="1">
        <f t="shared" si="4"/>
        <v>1.7543859649122806</v>
      </c>
      <c r="H123" s="13">
        <f t="shared" si="5"/>
        <v>58.754385964912281</v>
      </c>
    </row>
    <row r="124" spans="5:8" x14ac:dyDescent="0.25">
      <c r="E124" s="12">
        <v>115</v>
      </c>
      <c r="F124" s="2">
        <f t="shared" si="3"/>
        <v>57.5</v>
      </c>
      <c r="G124" s="1">
        <f t="shared" si="4"/>
        <v>1.7391304347826086</v>
      </c>
      <c r="H124" s="13">
        <f t="shared" si="5"/>
        <v>59.239130434782609</v>
      </c>
    </row>
    <row r="125" spans="5:8" x14ac:dyDescent="0.25">
      <c r="E125" s="12">
        <v>116</v>
      </c>
      <c r="F125" s="2">
        <f t="shared" si="3"/>
        <v>58.000000000000007</v>
      </c>
      <c r="G125" s="1">
        <f t="shared" si="4"/>
        <v>1.7241379310344827</v>
      </c>
      <c r="H125" s="13">
        <f t="shared" si="5"/>
        <v>59.724137931034491</v>
      </c>
    </row>
    <row r="126" spans="5:8" x14ac:dyDescent="0.25">
      <c r="E126" s="12">
        <v>117</v>
      </c>
      <c r="F126" s="2">
        <f t="shared" si="3"/>
        <v>58.500000000000007</v>
      </c>
      <c r="G126" s="1">
        <f t="shared" si="4"/>
        <v>1.7094017094017093</v>
      </c>
      <c r="H126" s="13">
        <f t="shared" si="5"/>
        <v>60.209401709401718</v>
      </c>
    </row>
    <row r="127" spans="5:8" x14ac:dyDescent="0.25">
      <c r="E127" s="12">
        <v>118</v>
      </c>
      <c r="F127" s="2">
        <f t="shared" si="3"/>
        <v>59</v>
      </c>
      <c r="G127" s="1">
        <f t="shared" si="4"/>
        <v>1.6949152542372881</v>
      </c>
      <c r="H127" s="13">
        <f t="shared" si="5"/>
        <v>60.694915254237287</v>
      </c>
    </row>
    <row r="128" spans="5:8" x14ac:dyDescent="0.25">
      <c r="E128" s="12">
        <v>119</v>
      </c>
      <c r="F128" s="2">
        <f t="shared" si="3"/>
        <v>59.5</v>
      </c>
      <c r="G128" s="1">
        <f t="shared" si="4"/>
        <v>1.680672268907563</v>
      </c>
      <c r="H128" s="13">
        <f t="shared" si="5"/>
        <v>61.180672268907564</v>
      </c>
    </row>
    <row r="129" spans="5:8" x14ac:dyDescent="0.25">
      <c r="E129" s="12">
        <v>120</v>
      </c>
      <c r="F129" s="2">
        <f t="shared" si="3"/>
        <v>60</v>
      </c>
      <c r="G129" s="1">
        <f t="shared" si="4"/>
        <v>1.6666666666666667</v>
      </c>
      <c r="H129" s="13">
        <f t="shared" si="5"/>
        <v>61.666666666666664</v>
      </c>
    </row>
    <row r="130" spans="5:8" x14ac:dyDescent="0.25">
      <c r="E130" s="12">
        <v>121</v>
      </c>
      <c r="F130" s="2">
        <f t="shared" si="3"/>
        <v>60.500000000000007</v>
      </c>
      <c r="G130" s="1">
        <f t="shared" si="4"/>
        <v>1.6528925619834711</v>
      </c>
      <c r="H130" s="13">
        <f t="shared" si="5"/>
        <v>62.152892561983478</v>
      </c>
    </row>
    <row r="131" spans="5:8" x14ac:dyDescent="0.25">
      <c r="E131" s="12">
        <v>122</v>
      </c>
      <c r="F131" s="2">
        <f t="shared" si="3"/>
        <v>61.000000000000007</v>
      </c>
      <c r="G131" s="1">
        <f t="shared" si="4"/>
        <v>1.639344262295082</v>
      </c>
      <c r="H131" s="13">
        <f t="shared" si="5"/>
        <v>62.63934426229509</v>
      </c>
    </row>
    <row r="132" spans="5:8" x14ac:dyDescent="0.25">
      <c r="E132" s="12">
        <v>123</v>
      </c>
      <c r="F132" s="2">
        <f t="shared" si="3"/>
        <v>61.5</v>
      </c>
      <c r="G132" s="1">
        <f t="shared" si="4"/>
        <v>1.6260162601626016</v>
      </c>
      <c r="H132" s="13">
        <f t="shared" si="5"/>
        <v>63.126016260162601</v>
      </c>
    </row>
    <row r="133" spans="5:8" x14ac:dyDescent="0.25">
      <c r="E133" s="12">
        <v>124</v>
      </c>
      <c r="F133" s="2">
        <f t="shared" si="3"/>
        <v>62</v>
      </c>
      <c r="G133" s="1">
        <f t="shared" si="4"/>
        <v>1.6129032258064515</v>
      </c>
      <c r="H133" s="13">
        <f t="shared" si="5"/>
        <v>63.612903225806448</v>
      </c>
    </row>
    <row r="134" spans="5:8" x14ac:dyDescent="0.25">
      <c r="E134" s="12">
        <v>125</v>
      </c>
      <c r="F134" s="2">
        <f t="shared" si="3"/>
        <v>62.5</v>
      </c>
      <c r="G134" s="1">
        <f t="shared" si="4"/>
        <v>1.6</v>
      </c>
      <c r="H134" s="13">
        <f t="shared" si="5"/>
        <v>64.099999999999994</v>
      </c>
    </row>
    <row r="135" spans="5:8" x14ac:dyDescent="0.25">
      <c r="E135" s="12">
        <v>126</v>
      </c>
      <c r="F135" s="2">
        <f t="shared" si="3"/>
        <v>63.000000000000007</v>
      </c>
      <c r="G135" s="1">
        <f t="shared" si="4"/>
        <v>1.5873015873015872</v>
      </c>
      <c r="H135" s="13">
        <f t="shared" si="5"/>
        <v>64.587301587301596</v>
      </c>
    </row>
    <row r="136" spans="5:8" x14ac:dyDescent="0.25">
      <c r="E136" s="12">
        <v>127</v>
      </c>
      <c r="F136" s="2">
        <f t="shared" si="3"/>
        <v>63.500000000000007</v>
      </c>
      <c r="G136" s="1">
        <f t="shared" si="4"/>
        <v>1.5748031496062993</v>
      </c>
      <c r="H136" s="13">
        <f t="shared" si="5"/>
        <v>65.074803149606311</v>
      </c>
    </row>
    <row r="137" spans="5:8" x14ac:dyDescent="0.25">
      <c r="E137" s="12">
        <v>128</v>
      </c>
      <c r="F137" s="2">
        <f t="shared" si="3"/>
        <v>64</v>
      </c>
      <c r="G137" s="1">
        <f t="shared" si="4"/>
        <v>1.5625</v>
      </c>
      <c r="H137" s="13">
        <f t="shared" si="5"/>
        <v>65.5625</v>
      </c>
    </row>
    <row r="138" spans="5:8" x14ac:dyDescent="0.25">
      <c r="E138" s="12">
        <v>129</v>
      </c>
      <c r="F138" s="2">
        <f t="shared" si="3"/>
        <v>64.5</v>
      </c>
      <c r="G138" s="1">
        <f t="shared" si="4"/>
        <v>1.5503875968992249</v>
      </c>
      <c r="H138" s="13">
        <f t="shared" si="5"/>
        <v>66.050387596899228</v>
      </c>
    </row>
    <row r="139" spans="5:8" x14ac:dyDescent="0.25">
      <c r="E139" s="12">
        <v>130</v>
      </c>
      <c r="F139" s="2">
        <f t="shared" ref="F139:F202" si="6">(E139/2)*$C$12*$C$10</f>
        <v>65</v>
      </c>
      <c r="G139" s="1">
        <f t="shared" ref="G139:G202" si="7">($C$9/E139)*$C$11</f>
        <v>1.5384615384615385</v>
      </c>
      <c r="H139" s="13">
        <f t="shared" ref="H139:H202" si="8">G139+F139</f>
        <v>66.538461538461533</v>
      </c>
    </row>
    <row r="140" spans="5:8" x14ac:dyDescent="0.25">
      <c r="E140" s="12">
        <v>131</v>
      </c>
      <c r="F140" s="2">
        <f t="shared" si="6"/>
        <v>65.5</v>
      </c>
      <c r="G140" s="1">
        <f t="shared" si="7"/>
        <v>1.5267175572519085</v>
      </c>
      <c r="H140" s="13">
        <f t="shared" si="8"/>
        <v>67.026717557251914</v>
      </c>
    </row>
    <row r="141" spans="5:8" x14ac:dyDescent="0.25">
      <c r="E141" s="12">
        <v>132</v>
      </c>
      <c r="F141" s="2">
        <f t="shared" si="6"/>
        <v>66</v>
      </c>
      <c r="G141" s="1">
        <f t="shared" si="7"/>
        <v>1.5151515151515151</v>
      </c>
      <c r="H141" s="13">
        <f t="shared" si="8"/>
        <v>67.515151515151516</v>
      </c>
    </row>
    <row r="142" spans="5:8" x14ac:dyDescent="0.25">
      <c r="E142" s="12">
        <v>133</v>
      </c>
      <c r="F142" s="2">
        <f t="shared" si="6"/>
        <v>66.5</v>
      </c>
      <c r="G142" s="1">
        <f t="shared" si="7"/>
        <v>1.5037593984962405</v>
      </c>
      <c r="H142" s="13">
        <f t="shared" si="8"/>
        <v>68.003759398496243</v>
      </c>
    </row>
    <row r="143" spans="5:8" x14ac:dyDescent="0.25">
      <c r="E143" s="12">
        <v>134</v>
      </c>
      <c r="F143" s="2">
        <f t="shared" si="6"/>
        <v>67</v>
      </c>
      <c r="G143" s="1">
        <f t="shared" si="7"/>
        <v>1.4925373134328359</v>
      </c>
      <c r="H143" s="13">
        <f t="shared" si="8"/>
        <v>68.492537313432834</v>
      </c>
    </row>
    <row r="144" spans="5:8" x14ac:dyDescent="0.25">
      <c r="E144" s="12">
        <v>135</v>
      </c>
      <c r="F144" s="2">
        <f t="shared" si="6"/>
        <v>67.5</v>
      </c>
      <c r="G144" s="1">
        <f t="shared" si="7"/>
        <v>1.4814814814814814</v>
      </c>
      <c r="H144" s="13">
        <f t="shared" si="8"/>
        <v>68.981481481481481</v>
      </c>
    </row>
    <row r="145" spans="5:8" x14ac:dyDescent="0.25">
      <c r="E145" s="12">
        <v>136</v>
      </c>
      <c r="F145" s="2">
        <f t="shared" si="6"/>
        <v>68</v>
      </c>
      <c r="G145" s="1">
        <f t="shared" si="7"/>
        <v>1.4705882352941178</v>
      </c>
      <c r="H145" s="13">
        <f t="shared" si="8"/>
        <v>69.470588235294116</v>
      </c>
    </row>
    <row r="146" spans="5:8" x14ac:dyDescent="0.25">
      <c r="E146" s="12">
        <v>137</v>
      </c>
      <c r="F146" s="2">
        <f t="shared" si="6"/>
        <v>68.5</v>
      </c>
      <c r="G146" s="1">
        <f t="shared" si="7"/>
        <v>1.4598540145985401</v>
      </c>
      <c r="H146" s="13">
        <f t="shared" si="8"/>
        <v>69.959854014598534</v>
      </c>
    </row>
    <row r="147" spans="5:8" x14ac:dyDescent="0.25">
      <c r="E147" s="12">
        <v>138</v>
      </c>
      <c r="F147" s="2">
        <f t="shared" si="6"/>
        <v>69</v>
      </c>
      <c r="G147" s="1">
        <f t="shared" si="7"/>
        <v>1.4492753623188406</v>
      </c>
      <c r="H147" s="13">
        <f t="shared" si="8"/>
        <v>70.449275362318843</v>
      </c>
    </row>
    <row r="148" spans="5:8" x14ac:dyDescent="0.25">
      <c r="E148" s="12">
        <v>139</v>
      </c>
      <c r="F148" s="2">
        <f t="shared" si="6"/>
        <v>69.5</v>
      </c>
      <c r="G148" s="1">
        <f t="shared" si="7"/>
        <v>1.4388489208633093</v>
      </c>
      <c r="H148" s="13">
        <f t="shared" si="8"/>
        <v>70.938848920863308</v>
      </c>
    </row>
    <row r="149" spans="5:8" x14ac:dyDescent="0.25">
      <c r="E149" s="12">
        <v>140</v>
      </c>
      <c r="F149" s="2">
        <f t="shared" si="6"/>
        <v>70</v>
      </c>
      <c r="G149" s="1">
        <f t="shared" si="7"/>
        <v>1.4285714285714286</v>
      </c>
      <c r="H149" s="13">
        <f t="shared" si="8"/>
        <v>71.428571428571431</v>
      </c>
    </row>
    <row r="150" spans="5:8" x14ac:dyDescent="0.25">
      <c r="E150" s="12">
        <v>141</v>
      </c>
      <c r="F150" s="2">
        <f t="shared" si="6"/>
        <v>70.5</v>
      </c>
      <c r="G150" s="1">
        <f t="shared" si="7"/>
        <v>1.4184397163120568</v>
      </c>
      <c r="H150" s="13">
        <f t="shared" si="8"/>
        <v>71.918439716312051</v>
      </c>
    </row>
    <row r="151" spans="5:8" x14ac:dyDescent="0.25">
      <c r="E151" s="12">
        <v>142</v>
      </c>
      <c r="F151" s="2">
        <f t="shared" si="6"/>
        <v>71</v>
      </c>
      <c r="G151" s="1">
        <f t="shared" si="7"/>
        <v>1.408450704225352</v>
      </c>
      <c r="H151" s="13">
        <f t="shared" si="8"/>
        <v>72.408450704225345</v>
      </c>
    </row>
    <row r="152" spans="5:8" x14ac:dyDescent="0.25">
      <c r="E152" s="12">
        <v>143</v>
      </c>
      <c r="F152" s="2">
        <f t="shared" si="6"/>
        <v>71.5</v>
      </c>
      <c r="G152" s="1">
        <f t="shared" si="7"/>
        <v>1.3986013986013985</v>
      </c>
      <c r="H152" s="13">
        <f t="shared" si="8"/>
        <v>72.8986013986014</v>
      </c>
    </row>
    <row r="153" spans="5:8" x14ac:dyDescent="0.25">
      <c r="E153" s="12">
        <v>144</v>
      </c>
      <c r="F153" s="2">
        <f t="shared" si="6"/>
        <v>72</v>
      </c>
      <c r="G153" s="1">
        <f t="shared" si="7"/>
        <v>1.3888888888888888</v>
      </c>
      <c r="H153" s="13">
        <f t="shared" si="8"/>
        <v>73.388888888888886</v>
      </c>
    </row>
    <row r="154" spans="5:8" x14ac:dyDescent="0.25">
      <c r="E154" s="12">
        <v>145</v>
      </c>
      <c r="F154" s="2">
        <f t="shared" si="6"/>
        <v>72.5</v>
      </c>
      <c r="G154" s="1">
        <f t="shared" si="7"/>
        <v>1.3793103448275863</v>
      </c>
      <c r="H154" s="13">
        <f t="shared" si="8"/>
        <v>73.879310344827587</v>
      </c>
    </row>
    <row r="155" spans="5:8" x14ac:dyDescent="0.25">
      <c r="E155" s="12">
        <v>146</v>
      </c>
      <c r="F155" s="2">
        <f t="shared" si="6"/>
        <v>73</v>
      </c>
      <c r="G155" s="1">
        <f t="shared" si="7"/>
        <v>1.3698630136986301</v>
      </c>
      <c r="H155" s="13">
        <f t="shared" si="8"/>
        <v>74.369863013698634</v>
      </c>
    </row>
    <row r="156" spans="5:8" x14ac:dyDescent="0.25">
      <c r="E156" s="12">
        <v>147</v>
      </c>
      <c r="F156" s="2">
        <f t="shared" si="6"/>
        <v>73.5</v>
      </c>
      <c r="G156" s="1">
        <f t="shared" si="7"/>
        <v>1.3605442176870748</v>
      </c>
      <c r="H156" s="13">
        <f t="shared" si="8"/>
        <v>74.860544217687078</v>
      </c>
    </row>
    <row r="157" spans="5:8" x14ac:dyDescent="0.25">
      <c r="E157" s="12">
        <v>148</v>
      </c>
      <c r="F157" s="2">
        <f t="shared" si="6"/>
        <v>74</v>
      </c>
      <c r="G157" s="1">
        <f t="shared" si="7"/>
        <v>1.3513513513513513</v>
      </c>
      <c r="H157" s="13">
        <f t="shared" si="8"/>
        <v>75.351351351351354</v>
      </c>
    </row>
    <row r="158" spans="5:8" x14ac:dyDescent="0.25">
      <c r="E158" s="12">
        <v>149</v>
      </c>
      <c r="F158" s="2">
        <f t="shared" si="6"/>
        <v>74.5</v>
      </c>
      <c r="G158" s="1">
        <f t="shared" si="7"/>
        <v>1.3422818791946309</v>
      </c>
      <c r="H158" s="13">
        <f t="shared" si="8"/>
        <v>75.84228187919463</v>
      </c>
    </row>
    <row r="159" spans="5:8" x14ac:dyDescent="0.25">
      <c r="E159" s="12">
        <v>150</v>
      </c>
      <c r="F159" s="2">
        <f t="shared" si="6"/>
        <v>75</v>
      </c>
      <c r="G159" s="1">
        <f t="shared" si="7"/>
        <v>1.3333333333333333</v>
      </c>
      <c r="H159" s="13">
        <f t="shared" si="8"/>
        <v>76.333333333333329</v>
      </c>
    </row>
    <row r="160" spans="5:8" x14ac:dyDescent="0.25">
      <c r="E160" s="12">
        <v>151</v>
      </c>
      <c r="F160" s="2">
        <f t="shared" si="6"/>
        <v>75.5</v>
      </c>
      <c r="G160" s="1">
        <f t="shared" si="7"/>
        <v>1.3245033112582782</v>
      </c>
      <c r="H160" s="13">
        <f t="shared" si="8"/>
        <v>76.824503311258283</v>
      </c>
    </row>
    <row r="161" spans="5:8" x14ac:dyDescent="0.25">
      <c r="E161" s="12">
        <v>152</v>
      </c>
      <c r="F161" s="2">
        <f t="shared" si="6"/>
        <v>76</v>
      </c>
      <c r="G161" s="1">
        <f t="shared" si="7"/>
        <v>1.3157894736842106</v>
      </c>
      <c r="H161" s="13">
        <f t="shared" si="8"/>
        <v>77.315789473684205</v>
      </c>
    </row>
    <row r="162" spans="5:8" x14ac:dyDescent="0.25">
      <c r="E162" s="12">
        <v>153</v>
      </c>
      <c r="F162" s="2">
        <f t="shared" si="6"/>
        <v>76.5</v>
      </c>
      <c r="G162" s="1">
        <f t="shared" si="7"/>
        <v>1.3071895424836601</v>
      </c>
      <c r="H162" s="13">
        <f t="shared" si="8"/>
        <v>77.807189542483655</v>
      </c>
    </row>
    <row r="163" spans="5:8" x14ac:dyDescent="0.25">
      <c r="E163" s="12">
        <v>154</v>
      </c>
      <c r="F163" s="2">
        <f t="shared" si="6"/>
        <v>77</v>
      </c>
      <c r="G163" s="1">
        <f t="shared" si="7"/>
        <v>1.2987012987012987</v>
      </c>
      <c r="H163" s="13">
        <f t="shared" si="8"/>
        <v>78.298701298701303</v>
      </c>
    </row>
    <row r="164" spans="5:8" x14ac:dyDescent="0.25">
      <c r="E164" s="12">
        <v>155</v>
      </c>
      <c r="F164" s="2">
        <f t="shared" si="6"/>
        <v>77.5</v>
      </c>
      <c r="G164" s="1">
        <f t="shared" si="7"/>
        <v>1.2903225806451613</v>
      </c>
      <c r="H164" s="13">
        <f t="shared" si="8"/>
        <v>78.790322580645167</v>
      </c>
    </row>
    <row r="165" spans="5:8" x14ac:dyDescent="0.25">
      <c r="E165" s="12">
        <v>156</v>
      </c>
      <c r="F165" s="2">
        <f t="shared" si="6"/>
        <v>78</v>
      </c>
      <c r="G165" s="1">
        <f t="shared" si="7"/>
        <v>1.2820512820512822</v>
      </c>
      <c r="H165" s="13">
        <f t="shared" si="8"/>
        <v>79.282051282051285</v>
      </c>
    </row>
    <row r="166" spans="5:8" x14ac:dyDescent="0.25">
      <c r="E166" s="12">
        <v>157</v>
      </c>
      <c r="F166" s="2">
        <f t="shared" si="6"/>
        <v>78.5</v>
      </c>
      <c r="G166" s="1">
        <f t="shared" si="7"/>
        <v>1.2738853503184713</v>
      </c>
      <c r="H166" s="13">
        <f t="shared" si="8"/>
        <v>79.773885350318466</v>
      </c>
    </row>
    <row r="167" spans="5:8" x14ac:dyDescent="0.25">
      <c r="E167" s="12">
        <v>158</v>
      </c>
      <c r="F167" s="2">
        <f t="shared" si="6"/>
        <v>79</v>
      </c>
      <c r="G167" s="1">
        <f t="shared" si="7"/>
        <v>1.2658227848101267</v>
      </c>
      <c r="H167" s="13">
        <f t="shared" si="8"/>
        <v>80.265822784810126</v>
      </c>
    </row>
    <row r="168" spans="5:8" x14ac:dyDescent="0.25">
      <c r="E168" s="12">
        <v>159</v>
      </c>
      <c r="F168" s="2">
        <f t="shared" si="6"/>
        <v>79.5</v>
      </c>
      <c r="G168" s="1">
        <f t="shared" si="7"/>
        <v>1.2578616352201257</v>
      </c>
      <c r="H168" s="13">
        <f t="shared" si="8"/>
        <v>80.757861635220124</v>
      </c>
    </row>
    <row r="169" spans="5:8" x14ac:dyDescent="0.25">
      <c r="E169" s="12">
        <v>160</v>
      </c>
      <c r="F169" s="2">
        <f t="shared" si="6"/>
        <v>80</v>
      </c>
      <c r="G169" s="1">
        <f t="shared" si="7"/>
        <v>1.25</v>
      </c>
      <c r="H169" s="13">
        <f t="shared" si="8"/>
        <v>81.25</v>
      </c>
    </row>
    <row r="170" spans="5:8" x14ac:dyDescent="0.25">
      <c r="E170" s="12">
        <v>161</v>
      </c>
      <c r="F170" s="2">
        <f t="shared" si="6"/>
        <v>80.5</v>
      </c>
      <c r="G170" s="1">
        <f t="shared" si="7"/>
        <v>1.2422360248447204</v>
      </c>
      <c r="H170" s="13">
        <f t="shared" si="8"/>
        <v>81.742236024844715</v>
      </c>
    </row>
    <row r="171" spans="5:8" x14ac:dyDescent="0.25">
      <c r="E171" s="12">
        <v>162</v>
      </c>
      <c r="F171" s="2">
        <f t="shared" si="6"/>
        <v>81</v>
      </c>
      <c r="G171" s="1">
        <f t="shared" si="7"/>
        <v>1.2345679012345678</v>
      </c>
      <c r="H171" s="13">
        <f t="shared" si="8"/>
        <v>82.23456790123457</v>
      </c>
    </row>
    <row r="172" spans="5:8" x14ac:dyDescent="0.25">
      <c r="E172" s="12">
        <v>163</v>
      </c>
      <c r="F172" s="2">
        <f t="shared" si="6"/>
        <v>81.5</v>
      </c>
      <c r="G172" s="1">
        <f t="shared" si="7"/>
        <v>1.2269938650306749</v>
      </c>
      <c r="H172" s="13">
        <f t="shared" si="8"/>
        <v>82.726993865030678</v>
      </c>
    </row>
    <row r="173" spans="5:8" x14ac:dyDescent="0.25">
      <c r="E173" s="12">
        <v>164</v>
      </c>
      <c r="F173" s="2">
        <f t="shared" si="6"/>
        <v>82.000000000000014</v>
      </c>
      <c r="G173" s="1">
        <f t="shared" si="7"/>
        <v>1.2195121951219512</v>
      </c>
      <c r="H173" s="13">
        <f t="shared" si="8"/>
        <v>83.219512195121965</v>
      </c>
    </row>
    <row r="174" spans="5:8" x14ac:dyDescent="0.25">
      <c r="E174" s="12">
        <v>165</v>
      </c>
      <c r="F174" s="2">
        <f t="shared" si="6"/>
        <v>82.5</v>
      </c>
      <c r="G174" s="1">
        <f t="shared" si="7"/>
        <v>1.2121212121212122</v>
      </c>
      <c r="H174" s="13">
        <f t="shared" si="8"/>
        <v>83.712121212121218</v>
      </c>
    </row>
    <row r="175" spans="5:8" x14ac:dyDescent="0.25">
      <c r="E175" s="12">
        <v>166</v>
      </c>
      <c r="F175" s="2">
        <f t="shared" si="6"/>
        <v>83</v>
      </c>
      <c r="G175" s="1">
        <f t="shared" si="7"/>
        <v>1.2048192771084338</v>
      </c>
      <c r="H175" s="13">
        <f t="shared" si="8"/>
        <v>84.204819277108427</v>
      </c>
    </row>
    <row r="176" spans="5:8" x14ac:dyDescent="0.25">
      <c r="E176" s="12">
        <v>167</v>
      </c>
      <c r="F176" s="2">
        <f t="shared" si="6"/>
        <v>83.5</v>
      </c>
      <c r="G176" s="1">
        <f t="shared" si="7"/>
        <v>1.1976047904191616</v>
      </c>
      <c r="H176" s="13">
        <f t="shared" si="8"/>
        <v>84.697604790419163</v>
      </c>
    </row>
    <row r="177" spans="5:8" x14ac:dyDescent="0.25">
      <c r="E177" s="12">
        <v>168</v>
      </c>
      <c r="F177" s="2">
        <f t="shared" si="6"/>
        <v>84</v>
      </c>
      <c r="G177" s="1">
        <f t="shared" si="7"/>
        <v>1.1904761904761905</v>
      </c>
      <c r="H177" s="13">
        <f t="shared" si="8"/>
        <v>85.19047619047619</v>
      </c>
    </row>
    <row r="178" spans="5:8" x14ac:dyDescent="0.25">
      <c r="E178" s="12">
        <v>169</v>
      </c>
      <c r="F178" s="2">
        <f t="shared" si="6"/>
        <v>84.500000000000014</v>
      </c>
      <c r="G178" s="1">
        <f t="shared" si="7"/>
        <v>1.1834319526627219</v>
      </c>
      <c r="H178" s="13">
        <f t="shared" si="8"/>
        <v>85.68343195266273</v>
      </c>
    </row>
    <row r="179" spans="5:8" x14ac:dyDescent="0.25">
      <c r="E179" s="12">
        <v>170</v>
      </c>
      <c r="F179" s="2">
        <f t="shared" si="6"/>
        <v>85</v>
      </c>
      <c r="G179" s="1">
        <f t="shared" si="7"/>
        <v>1.1764705882352942</v>
      </c>
      <c r="H179" s="13">
        <f t="shared" si="8"/>
        <v>86.17647058823529</v>
      </c>
    </row>
    <row r="180" spans="5:8" x14ac:dyDescent="0.25">
      <c r="E180" s="12">
        <v>171</v>
      </c>
      <c r="F180" s="2">
        <f t="shared" si="6"/>
        <v>85.5</v>
      </c>
      <c r="G180" s="1">
        <f t="shared" si="7"/>
        <v>1.1695906432748537</v>
      </c>
      <c r="H180" s="13">
        <f t="shared" si="8"/>
        <v>86.669590643274859</v>
      </c>
    </row>
    <row r="181" spans="5:8" x14ac:dyDescent="0.25">
      <c r="E181" s="12">
        <v>172</v>
      </c>
      <c r="F181" s="2">
        <f t="shared" si="6"/>
        <v>86</v>
      </c>
      <c r="G181" s="1">
        <f t="shared" si="7"/>
        <v>1.1627906976744187</v>
      </c>
      <c r="H181" s="13">
        <f t="shared" si="8"/>
        <v>87.162790697674424</v>
      </c>
    </row>
    <row r="182" spans="5:8" x14ac:dyDescent="0.25">
      <c r="E182" s="12">
        <v>173</v>
      </c>
      <c r="F182" s="2">
        <f t="shared" si="6"/>
        <v>86.5</v>
      </c>
      <c r="G182" s="1">
        <f t="shared" si="7"/>
        <v>1.1560693641618498</v>
      </c>
      <c r="H182" s="13">
        <f t="shared" si="8"/>
        <v>87.656069364161851</v>
      </c>
    </row>
    <row r="183" spans="5:8" x14ac:dyDescent="0.25">
      <c r="E183" s="12">
        <v>174</v>
      </c>
      <c r="F183" s="2">
        <f t="shared" si="6"/>
        <v>87.000000000000014</v>
      </c>
      <c r="G183" s="1">
        <f t="shared" si="7"/>
        <v>1.1494252873563218</v>
      </c>
      <c r="H183" s="13">
        <f t="shared" si="8"/>
        <v>88.149425287356337</v>
      </c>
    </row>
    <row r="184" spans="5:8" x14ac:dyDescent="0.25">
      <c r="E184" s="12">
        <v>175</v>
      </c>
      <c r="F184" s="2">
        <f t="shared" si="6"/>
        <v>87.5</v>
      </c>
      <c r="G184" s="1">
        <f t="shared" si="7"/>
        <v>1.1428571428571428</v>
      </c>
      <c r="H184" s="13">
        <f t="shared" si="8"/>
        <v>88.642857142857139</v>
      </c>
    </row>
    <row r="185" spans="5:8" x14ac:dyDescent="0.25">
      <c r="E185" s="12">
        <v>176</v>
      </c>
      <c r="F185" s="2">
        <f t="shared" si="6"/>
        <v>88</v>
      </c>
      <c r="G185" s="1">
        <f t="shared" si="7"/>
        <v>1.1363636363636365</v>
      </c>
      <c r="H185" s="13">
        <f t="shared" si="8"/>
        <v>89.13636363636364</v>
      </c>
    </row>
    <row r="186" spans="5:8" x14ac:dyDescent="0.25">
      <c r="E186" s="12">
        <v>177</v>
      </c>
      <c r="F186" s="2">
        <f t="shared" si="6"/>
        <v>88.5</v>
      </c>
      <c r="G186" s="1">
        <f t="shared" si="7"/>
        <v>1.1299435028248588</v>
      </c>
      <c r="H186" s="13">
        <f t="shared" si="8"/>
        <v>89.629943502824858</v>
      </c>
    </row>
    <row r="187" spans="5:8" x14ac:dyDescent="0.25">
      <c r="E187" s="12">
        <v>178</v>
      </c>
      <c r="F187" s="2">
        <f t="shared" si="6"/>
        <v>89</v>
      </c>
      <c r="G187" s="1">
        <f t="shared" si="7"/>
        <v>1.1235955056179776</v>
      </c>
      <c r="H187" s="13">
        <f t="shared" si="8"/>
        <v>90.123595505617971</v>
      </c>
    </row>
    <row r="188" spans="5:8" x14ac:dyDescent="0.25">
      <c r="E188" s="12">
        <v>179</v>
      </c>
      <c r="F188" s="2">
        <f t="shared" si="6"/>
        <v>89.500000000000014</v>
      </c>
      <c r="G188" s="1">
        <f t="shared" si="7"/>
        <v>1.1173184357541899</v>
      </c>
      <c r="H188" s="13">
        <f t="shared" si="8"/>
        <v>90.6173184357542</v>
      </c>
    </row>
    <row r="189" spans="5:8" x14ac:dyDescent="0.25">
      <c r="E189" s="12">
        <v>180</v>
      </c>
      <c r="F189" s="2">
        <f t="shared" si="6"/>
        <v>90</v>
      </c>
      <c r="G189" s="1">
        <f t="shared" si="7"/>
        <v>1.1111111111111112</v>
      </c>
      <c r="H189" s="13">
        <f t="shared" si="8"/>
        <v>91.111111111111114</v>
      </c>
    </row>
    <row r="190" spans="5:8" x14ac:dyDescent="0.25">
      <c r="E190" s="12">
        <v>181</v>
      </c>
      <c r="F190" s="2">
        <f t="shared" si="6"/>
        <v>90.5</v>
      </c>
      <c r="G190" s="1">
        <f t="shared" si="7"/>
        <v>1.1049723756906078</v>
      </c>
      <c r="H190" s="13">
        <f t="shared" si="8"/>
        <v>91.604972375690608</v>
      </c>
    </row>
    <row r="191" spans="5:8" x14ac:dyDescent="0.25">
      <c r="E191" s="12">
        <v>182</v>
      </c>
      <c r="F191" s="2">
        <f t="shared" si="6"/>
        <v>91</v>
      </c>
      <c r="G191" s="1">
        <f t="shared" si="7"/>
        <v>1.098901098901099</v>
      </c>
      <c r="H191" s="13">
        <f t="shared" si="8"/>
        <v>92.098901098901095</v>
      </c>
    </row>
    <row r="192" spans="5:8" x14ac:dyDescent="0.25">
      <c r="E192" s="12">
        <v>183</v>
      </c>
      <c r="F192" s="2">
        <f t="shared" si="6"/>
        <v>91.5</v>
      </c>
      <c r="G192" s="1">
        <f t="shared" si="7"/>
        <v>1.0928961748633881</v>
      </c>
      <c r="H192" s="13">
        <f t="shared" si="8"/>
        <v>92.592896174863384</v>
      </c>
    </row>
    <row r="193" spans="5:8" x14ac:dyDescent="0.25">
      <c r="E193" s="12">
        <v>184</v>
      </c>
      <c r="F193" s="2">
        <f t="shared" si="6"/>
        <v>92.000000000000014</v>
      </c>
      <c r="G193" s="1">
        <f t="shared" si="7"/>
        <v>1.0869565217391304</v>
      </c>
      <c r="H193" s="13">
        <f t="shared" si="8"/>
        <v>93.08695652173914</v>
      </c>
    </row>
    <row r="194" spans="5:8" x14ac:dyDescent="0.25">
      <c r="E194" s="12">
        <v>185</v>
      </c>
      <c r="F194" s="2">
        <f t="shared" si="6"/>
        <v>92.5</v>
      </c>
      <c r="G194" s="1">
        <f t="shared" si="7"/>
        <v>1.0810810810810811</v>
      </c>
      <c r="H194" s="13">
        <f t="shared" si="8"/>
        <v>93.581081081081081</v>
      </c>
    </row>
    <row r="195" spans="5:8" x14ac:dyDescent="0.25">
      <c r="E195" s="12">
        <v>186</v>
      </c>
      <c r="F195" s="2">
        <f t="shared" si="6"/>
        <v>93</v>
      </c>
      <c r="G195" s="1">
        <f t="shared" si="7"/>
        <v>1.075268817204301</v>
      </c>
      <c r="H195" s="13">
        <f t="shared" si="8"/>
        <v>94.075268817204304</v>
      </c>
    </row>
    <row r="196" spans="5:8" x14ac:dyDescent="0.25">
      <c r="E196" s="12">
        <v>187</v>
      </c>
      <c r="F196" s="2">
        <f t="shared" si="6"/>
        <v>93.5</v>
      </c>
      <c r="G196" s="1">
        <f t="shared" si="7"/>
        <v>1.0695187165775402</v>
      </c>
      <c r="H196" s="13">
        <f t="shared" si="8"/>
        <v>94.569518716577534</v>
      </c>
    </row>
    <row r="197" spans="5:8" x14ac:dyDescent="0.25">
      <c r="E197" s="12">
        <v>188</v>
      </c>
      <c r="F197" s="2">
        <f t="shared" si="6"/>
        <v>94</v>
      </c>
      <c r="G197" s="1">
        <f t="shared" si="7"/>
        <v>1.0638297872340425</v>
      </c>
      <c r="H197" s="13">
        <f t="shared" si="8"/>
        <v>95.063829787234042</v>
      </c>
    </row>
    <row r="198" spans="5:8" x14ac:dyDescent="0.25">
      <c r="E198" s="12">
        <v>189</v>
      </c>
      <c r="F198" s="2">
        <f t="shared" si="6"/>
        <v>94.500000000000014</v>
      </c>
      <c r="G198" s="1">
        <f t="shared" si="7"/>
        <v>1.0582010582010581</v>
      </c>
      <c r="H198" s="13">
        <f t="shared" si="8"/>
        <v>95.558201058201078</v>
      </c>
    </row>
    <row r="199" spans="5:8" x14ac:dyDescent="0.25">
      <c r="E199" s="12">
        <v>190</v>
      </c>
      <c r="F199" s="2">
        <f t="shared" si="6"/>
        <v>95</v>
      </c>
      <c r="G199" s="1">
        <f t="shared" si="7"/>
        <v>1.0526315789473684</v>
      </c>
      <c r="H199" s="13">
        <f t="shared" si="8"/>
        <v>96.05263157894737</v>
      </c>
    </row>
    <row r="200" spans="5:8" x14ac:dyDescent="0.25">
      <c r="E200" s="12">
        <v>191</v>
      </c>
      <c r="F200" s="2">
        <f t="shared" si="6"/>
        <v>95.5</v>
      </c>
      <c r="G200" s="1">
        <f t="shared" si="7"/>
        <v>1.0471204188481675</v>
      </c>
      <c r="H200" s="13">
        <f t="shared" si="8"/>
        <v>96.547120418848166</v>
      </c>
    </row>
    <row r="201" spans="5:8" x14ac:dyDescent="0.25">
      <c r="E201" s="12">
        <v>192</v>
      </c>
      <c r="F201" s="2">
        <f t="shared" si="6"/>
        <v>96.000000000000014</v>
      </c>
      <c r="G201" s="1">
        <f t="shared" si="7"/>
        <v>1.0416666666666667</v>
      </c>
      <c r="H201" s="13">
        <f t="shared" si="8"/>
        <v>97.041666666666686</v>
      </c>
    </row>
    <row r="202" spans="5:8" x14ac:dyDescent="0.25">
      <c r="E202" s="12">
        <v>193</v>
      </c>
      <c r="F202" s="2">
        <f t="shared" si="6"/>
        <v>96.5</v>
      </c>
      <c r="G202" s="1">
        <f t="shared" si="7"/>
        <v>1.0362694300518134</v>
      </c>
      <c r="H202" s="13">
        <f t="shared" si="8"/>
        <v>97.536269430051817</v>
      </c>
    </row>
    <row r="203" spans="5:8" x14ac:dyDescent="0.25">
      <c r="E203" s="12">
        <v>194</v>
      </c>
      <c r="F203" s="2">
        <f t="shared" ref="F203:F209" si="9">(E203/2)*$C$12*$C$10</f>
        <v>97.000000000000014</v>
      </c>
      <c r="G203" s="1">
        <f t="shared" ref="G203:G209" si="10">($C$9/E203)*$C$11</f>
        <v>1.0309278350515463</v>
      </c>
      <c r="H203" s="13">
        <f t="shared" ref="H203:H209" si="11">G203+F203</f>
        <v>98.030927835051557</v>
      </c>
    </row>
    <row r="204" spans="5:8" x14ac:dyDescent="0.25">
      <c r="E204" s="12">
        <v>195</v>
      </c>
      <c r="F204" s="2">
        <f t="shared" si="9"/>
        <v>97.5</v>
      </c>
      <c r="G204" s="1">
        <f t="shared" si="10"/>
        <v>1.0256410256410255</v>
      </c>
      <c r="H204" s="13">
        <f t="shared" si="11"/>
        <v>98.525641025641022</v>
      </c>
    </row>
    <row r="205" spans="5:8" x14ac:dyDescent="0.25">
      <c r="E205" s="12">
        <v>196</v>
      </c>
      <c r="F205" s="2">
        <f t="shared" si="9"/>
        <v>98</v>
      </c>
      <c r="G205" s="1">
        <f t="shared" si="10"/>
        <v>1.0204081632653061</v>
      </c>
      <c r="H205" s="13">
        <f t="shared" si="11"/>
        <v>99.020408163265301</v>
      </c>
    </row>
    <row r="206" spans="5:8" x14ac:dyDescent="0.25">
      <c r="E206" s="12">
        <v>197</v>
      </c>
      <c r="F206" s="2">
        <f t="shared" si="9"/>
        <v>98.500000000000014</v>
      </c>
      <c r="G206" s="1">
        <f t="shared" si="10"/>
        <v>1.015228426395939</v>
      </c>
      <c r="H206" s="13">
        <f t="shared" si="11"/>
        <v>99.51522842639595</v>
      </c>
    </row>
    <row r="207" spans="5:8" x14ac:dyDescent="0.25">
      <c r="E207" s="12">
        <v>198</v>
      </c>
      <c r="F207" s="2">
        <f t="shared" si="9"/>
        <v>99</v>
      </c>
      <c r="G207" s="1">
        <f t="shared" si="10"/>
        <v>1.0101010101010102</v>
      </c>
      <c r="H207" s="13">
        <f t="shared" si="11"/>
        <v>100.01010101010101</v>
      </c>
    </row>
    <row r="208" spans="5:8" x14ac:dyDescent="0.25">
      <c r="E208" s="12">
        <v>199</v>
      </c>
      <c r="F208" s="2">
        <f t="shared" si="9"/>
        <v>99.500000000000014</v>
      </c>
      <c r="G208" s="1">
        <f t="shared" si="10"/>
        <v>1.0050251256281406</v>
      </c>
      <c r="H208" s="13">
        <f t="shared" si="11"/>
        <v>100.50502512562815</v>
      </c>
    </row>
    <row r="209" spans="5:8" ht="15.75" thickBot="1" x14ac:dyDescent="0.3">
      <c r="E209" s="14">
        <v>200</v>
      </c>
      <c r="F209" s="15">
        <f t="shared" si="9"/>
        <v>100</v>
      </c>
      <c r="G209" s="16">
        <f t="shared" si="10"/>
        <v>1</v>
      </c>
      <c r="H209" s="17">
        <f t="shared" si="11"/>
        <v>101</v>
      </c>
    </row>
  </sheetData>
  <mergeCells count="2">
    <mergeCell ref="B8:C8"/>
    <mergeCell ref="E8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2016-12-01T17:17:05Z</dcterms:modified>
</cp:coreProperties>
</file>